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6.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gprd.sharepoint.com/sites/Depto.deEstudiosEconmicos/Shared Documents/Informes/Informe Mensual/2025/Diciembre/Consolidado/"/>
    </mc:Choice>
  </mc:AlternateContent>
  <xr:revisionPtr revIDLastSave="27" documentId="13_ncr:1_{BC8AEB3B-1C1E-477A-82FE-36E8F1386006}" xr6:coauthVersionLast="47" xr6:coauthVersionMax="47" xr10:uidLastSave="{0B89196B-E476-4E4C-ACE7-A018F8FB2BBA}"/>
  <bookViews>
    <workbookView xWindow="-120" yWindow="-120" windowWidth="29040" windowHeight="15720" xr2:uid="{AA8745BD-2206-4687-ABD5-EC117D303A14}"/>
  </bookViews>
  <sheets>
    <sheet name="Tabla 1" sheetId="3" r:id="rId1"/>
    <sheet name="Tabla 2" sheetId="1" r:id="rId2"/>
    <sheet name="Ilustración 1" sheetId="2" r:id="rId3"/>
    <sheet name="Tabla 3" sheetId="4" r:id="rId4"/>
    <sheet name="Ilustración 2" sheetId="5" r:id="rId5"/>
    <sheet name="Ilustración 3" sheetId="6" r:id="rId6"/>
    <sheet name="Tabla 4 " sheetId="12" r:id="rId7"/>
    <sheet name="Ilustración 4 " sheetId="11" r:id="rId8"/>
    <sheet name="Mapa Inversión Pú." sheetId="10" r:id="rId9"/>
    <sheet name="Ilustración 5" sheetId="9" r:id="rId10"/>
    <sheet name="Tabla 5" sheetId="13" r:id="rId11"/>
    <sheet name="Ilustración 6 " sheetId="14" r:id="rId12"/>
    <sheet name="Tabla 6 " sheetId="7" r:id="rId13"/>
    <sheet name="Tabla 7 " sheetId="8" r:id="rId14"/>
    <sheet name="Anexo 1" sheetId="15" r:id="rId15"/>
    <sheet name="Anexo 2 " sheetId="19" r:id="rId16"/>
    <sheet name="Anexo 3" sheetId="17" r:id="rId17"/>
    <sheet name="Anexo 4"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0" localSheetId="11">#REF!</definedName>
    <definedName name="\0" localSheetId="8">#REF!</definedName>
    <definedName name="\0" localSheetId="0">#REF!</definedName>
    <definedName name="\0" localSheetId="1">#REF!</definedName>
    <definedName name="\0" localSheetId="3">#REF!</definedName>
    <definedName name="\0" localSheetId="6">#REF!</definedName>
    <definedName name="\0" localSheetId="12">#REF!</definedName>
    <definedName name="\0" localSheetId="13">#REF!</definedName>
    <definedName name="\0">#REF!</definedName>
    <definedName name="\A" localSheetId="11">#REF!</definedName>
    <definedName name="\A" localSheetId="8">#REF!</definedName>
    <definedName name="\A" localSheetId="0">#REF!</definedName>
    <definedName name="\A" localSheetId="1">#REF!</definedName>
    <definedName name="\A" localSheetId="3">#REF!</definedName>
    <definedName name="\A" localSheetId="12">#REF!</definedName>
    <definedName name="\A" localSheetId="13">#REF!</definedName>
    <definedName name="\A">#REF!</definedName>
    <definedName name="\B" localSheetId="11">#REF!</definedName>
    <definedName name="\B" localSheetId="8">#REF!</definedName>
    <definedName name="\B" localSheetId="0">#REF!</definedName>
    <definedName name="\B" localSheetId="1">#REF!</definedName>
    <definedName name="\B" localSheetId="3">#REF!</definedName>
    <definedName name="\B" localSheetId="12">#REF!</definedName>
    <definedName name="\B" localSheetId="13">#REF!</definedName>
    <definedName name="\B">#REF!</definedName>
    <definedName name="\bmiii">[1]Q6!$E$32:$AH$32</definedName>
    <definedName name="\C" localSheetId="11">#REF!</definedName>
    <definedName name="\C" localSheetId="8">#REF!</definedName>
    <definedName name="\C" localSheetId="0">#REF!</definedName>
    <definedName name="\C" localSheetId="1">#REF!</definedName>
    <definedName name="\C" localSheetId="3">#REF!</definedName>
    <definedName name="\C" localSheetId="6">#REF!</definedName>
    <definedName name="\C" localSheetId="12">#REF!</definedName>
    <definedName name="\C" localSheetId="13">#REF!</definedName>
    <definedName name="\C">#REF!</definedName>
    <definedName name="\cc" localSheetId="8">[2]Debt!#REF!</definedName>
    <definedName name="\cc" localSheetId="0">[2]Debt!#REF!</definedName>
    <definedName name="\cc" localSheetId="1">[2]Debt!#REF!</definedName>
    <definedName name="\cc" localSheetId="3">[2]Debt!#REF!</definedName>
    <definedName name="\cc" localSheetId="6">[2]Debt!#REF!</definedName>
    <definedName name="\cc">[2]Debt!#REF!</definedName>
    <definedName name="\D" localSheetId="11">#REF!</definedName>
    <definedName name="\D" localSheetId="8">#REF!</definedName>
    <definedName name="\D" localSheetId="0">#REF!</definedName>
    <definedName name="\D" localSheetId="1">#REF!</definedName>
    <definedName name="\D" localSheetId="3">#REF!</definedName>
    <definedName name="\D" localSheetId="6">#REF!</definedName>
    <definedName name="\D" localSheetId="12">#REF!</definedName>
    <definedName name="\D" localSheetId="13">#REF!</definedName>
    <definedName name="\D">#REF!</definedName>
    <definedName name="\E" localSheetId="11">#REF!</definedName>
    <definedName name="\E" localSheetId="8">#REF!</definedName>
    <definedName name="\E" localSheetId="0">#REF!</definedName>
    <definedName name="\E" localSheetId="1">#REF!</definedName>
    <definedName name="\E" localSheetId="3">#REF!</definedName>
    <definedName name="\E" localSheetId="6">#REF!</definedName>
    <definedName name="\E" localSheetId="12">#REF!</definedName>
    <definedName name="\E" localSheetId="13">#REF!</definedName>
    <definedName name="\E">#REF!</definedName>
    <definedName name="\F" localSheetId="11">#REF!</definedName>
    <definedName name="\F" localSheetId="8">#REF!</definedName>
    <definedName name="\F" localSheetId="0">#REF!</definedName>
    <definedName name="\F" localSheetId="1">#REF!</definedName>
    <definedName name="\F" localSheetId="3">#REF!</definedName>
    <definedName name="\F" localSheetId="6">#REF!</definedName>
    <definedName name="\F" localSheetId="12">#REF!</definedName>
    <definedName name="\F" localSheetId="13">#REF!</definedName>
    <definedName name="\F">#REF!</definedName>
    <definedName name="\G" localSheetId="11">#REF!</definedName>
    <definedName name="\G" localSheetId="8">#REF!</definedName>
    <definedName name="\G" localSheetId="0">#REF!</definedName>
    <definedName name="\G" localSheetId="1">#REF!</definedName>
    <definedName name="\G" localSheetId="3">#REF!</definedName>
    <definedName name="\G" localSheetId="12">#REF!</definedName>
    <definedName name="\G" localSheetId="13">#REF!</definedName>
    <definedName name="\G">#REF!</definedName>
    <definedName name="\gg" localSheetId="8">[2]Debt!#REF!</definedName>
    <definedName name="\gg">[2]Debt!#REF!</definedName>
    <definedName name="\H" localSheetId="11">#REF!</definedName>
    <definedName name="\H" localSheetId="8">#REF!</definedName>
    <definedName name="\H" localSheetId="0">#REF!</definedName>
    <definedName name="\H" localSheetId="1">#REF!</definedName>
    <definedName name="\H" localSheetId="3">#REF!</definedName>
    <definedName name="\H" localSheetId="6">#REF!</definedName>
    <definedName name="\H" localSheetId="12">#REF!</definedName>
    <definedName name="\H" localSheetId="13">#REF!</definedName>
    <definedName name="\H">#REF!</definedName>
    <definedName name="\I" localSheetId="11">#REF!</definedName>
    <definedName name="\I" localSheetId="8">#REF!</definedName>
    <definedName name="\I" localSheetId="0">#REF!</definedName>
    <definedName name="\I" localSheetId="1">#REF!</definedName>
    <definedName name="\I" localSheetId="3">#REF!</definedName>
    <definedName name="\I" localSheetId="6">#REF!</definedName>
    <definedName name="\I" localSheetId="12">#REF!</definedName>
    <definedName name="\I" localSheetId="13">#REF!</definedName>
    <definedName name="\I">#REF!</definedName>
    <definedName name="\J" localSheetId="11">#REF!</definedName>
    <definedName name="\J" localSheetId="8">#REF!</definedName>
    <definedName name="\J" localSheetId="0">#REF!</definedName>
    <definedName name="\J" localSheetId="1">#REF!</definedName>
    <definedName name="\J" localSheetId="3">#REF!</definedName>
    <definedName name="\J" localSheetId="6">#REF!</definedName>
    <definedName name="\J" localSheetId="12">#REF!</definedName>
    <definedName name="\J" localSheetId="13">#REF!</definedName>
    <definedName name="\J">#REF!</definedName>
    <definedName name="\K" localSheetId="11">#REF!</definedName>
    <definedName name="\K" localSheetId="8">#REF!</definedName>
    <definedName name="\K" localSheetId="0">#REF!</definedName>
    <definedName name="\K" localSheetId="1">#REF!</definedName>
    <definedName name="\K" localSheetId="3">#REF!</definedName>
    <definedName name="\K" localSheetId="12">#REF!</definedName>
    <definedName name="\K" localSheetId="13">#REF!</definedName>
    <definedName name="\K">#REF!</definedName>
    <definedName name="\kk" localSheetId="8">[2]Debt!#REF!</definedName>
    <definedName name="\kk">[2]Debt!#REF!</definedName>
    <definedName name="\L" localSheetId="11">#REF!</definedName>
    <definedName name="\L" localSheetId="8">#REF!</definedName>
    <definedName name="\L" localSheetId="0">#REF!</definedName>
    <definedName name="\L" localSheetId="1">#REF!</definedName>
    <definedName name="\L" localSheetId="3">#REF!</definedName>
    <definedName name="\L" localSheetId="6">#REF!</definedName>
    <definedName name="\L" localSheetId="12">#REF!</definedName>
    <definedName name="\L" localSheetId="13">#REF!</definedName>
    <definedName name="\L">#REF!</definedName>
    <definedName name="\M" localSheetId="11">#REF!</definedName>
    <definedName name="\M" localSheetId="8">#REF!</definedName>
    <definedName name="\M" localSheetId="0">#REF!</definedName>
    <definedName name="\M" localSheetId="1">#REF!</definedName>
    <definedName name="\M" localSheetId="3">#REF!</definedName>
    <definedName name="\M" localSheetId="6">#REF!</definedName>
    <definedName name="\M" localSheetId="12">#REF!</definedName>
    <definedName name="\M" localSheetId="13">#REF!</definedName>
    <definedName name="\M">#REF!</definedName>
    <definedName name="\N" localSheetId="11">#REF!</definedName>
    <definedName name="\N" localSheetId="8">#REF!</definedName>
    <definedName name="\N" localSheetId="0">#REF!</definedName>
    <definedName name="\N" localSheetId="1">#REF!</definedName>
    <definedName name="\N" localSheetId="3">#REF!</definedName>
    <definedName name="\N" localSheetId="6">#REF!</definedName>
    <definedName name="\N" localSheetId="12">#REF!</definedName>
    <definedName name="\N" localSheetId="13">#REF!</definedName>
    <definedName name="\N">#REF!</definedName>
    <definedName name="\Ñ" localSheetId="11">#REF!</definedName>
    <definedName name="\Ñ" localSheetId="8">#REF!</definedName>
    <definedName name="\Ñ" localSheetId="0">#REF!</definedName>
    <definedName name="\Ñ" localSheetId="3">#REF!</definedName>
    <definedName name="\Ñ" localSheetId="12">#REF!</definedName>
    <definedName name="\Ñ" localSheetId="13">#REF!</definedName>
    <definedName name="\Ñ">#REF!</definedName>
    <definedName name="\O" localSheetId="11">#REF!</definedName>
    <definedName name="\O" localSheetId="8">#REF!</definedName>
    <definedName name="\O" localSheetId="0">#REF!</definedName>
    <definedName name="\O" localSheetId="1">#REF!</definedName>
    <definedName name="\O" localSheetId="3">#REF!</definedName>
    <definedName name="\O" localSheetId="12">#REF!</definedName>
    <definedName name="\O" localSheetId="13">#REF!</definedName>
    <definedName name="\O">#REF!</definedName>
    <definedName name="\P" localSheetId="11">#REF!</definedName>
    <definedName name="\P" localSheetId="8">#REF!</definedName>
    <definedName name="\P" localSheetId="0">#REF!</definedName>
    <definedName name="\P" localSheetId="1">#REF!</definedName>
    <definedName name="\P" localSheetId="3">#REF!</definedName>
    <definedName name="\P" localSheetId="12">#REF!</definedName>
    <definedName name="\P" localSheetId="13">#REF!</definedName>
    <definedName name="\P">#REF!</definedName>
    <definedName name="\Q" localSheetId="11">#REF!</definedName>
    <definedName name="\Q" localSheetId="8">#REF!</definedName>
    <definedName name="\Q" localSheetId="0">#REF!</definedName>
    <definedName name="\Q" localSheetId="1">#REF!</definedName>
    <definedName name="\Q" localSheetId="3">#REF!</definedName>
    <definedName name="\Q" localSheetId="12">#REF!</definedName>
    <definedName name="\Q" localSheetId="13">#REF!</definedName>
    <definedName name="\Q">#REF!</definedName>
    <definedName name="\R" localSheetId="11">#REF!</definedName>
    <definedName name="\R" localSheetId="8">#REF!</definedName>
    <definedName name="\R" localSheetId="0">#REF!</definedName>
    <definedName name="\R" localSheetId="1">#REF!</definedName>
    <definedName name="\R" localSheetId="3">#REF!</definedName>
    <definedName name="\R" localSheetId="12">#REF!</definedName>
    <definedName name="\R" localSheetId="13">#REF!</definedName>
    <definedName name="\R">#REF!</definedName>
    <definedName name="\S" localSheetId="11">#REF!</definedName>
    <definedName name="\S" localSheetId="8">#REF!</definedName>
    <definedName name="\S" localSheetId="0">#REF!</definedName>
    <definedName name="\S" localSheetId="1">#REF!</definedName>
    <definedName name="\S" localSheetId="3">#REF!</definedName>
    <definedName name="\S" localSheetId="12">#REF!</definedName>
    <definedName name="\S" localSheetId="13">#REF!</definedName>
    <definedName name="\S">#REF!</definedName>
    <definedName name="\T" localSheetId="11">#REF!</definedName>
    <definedName name="\T" localSheetId="8">#REF!</definedName>
    <definedName name="\T" localSheetId="0">#REF!</definedName>
    <definedName name="\T" localSheetId="1">#REF!</definedName>
    <definedName name="\T" localSheetId="3">#REF!</definedName>
    <definedName name="\T" localSheetId="12">#REF!</definedName>
    <definedName name="\T" localSheetId="13">#REF!</definedName>
    <definedName name="\T">#REF!</definedName>
    <definedName name="\T1" localSheetId="11">#REF!</definedName>
    <definedName name="\T1" localSheetId="8">#REF!</definedName>
    <definedName name="\T1" localSheetId="0">#REF!</definedName>
    <definedName name="\T1" localSheetId="3">#REF!</definedName>
    <definedName name="\T1" localSheetId="12">#REF!</definedName>
    <definedName name="\T1" localSheetId="13">#REF!</definedName>
    <definedName name="\T1">#REF!</definedName>
    <definedName name="\T2" localSheetId="3">[3]BOP!#REF!</definedName>
    <definedName name="\T2">[3]BOP!#REF!</definedName>
    <definedName name="\tt">[2]Debt!#REF!</definedName>
    <definedName name="\U" localSheetId="11">#REF!</definedName>
    <definedName name="\U" localSheetId="8">#REF!</definedName>
    <definedName name="\U" localSheetId="0">#REF!</definedName>
    <definedName name="\U" localSheetId="1">#REF!</definedName>
    <definedName name="\U" localSheetId="3">#REF!</definedName>
    <definedName name="\U" localSheetId="6">#REF!</definedName>
    <definedName name="\U" localSheetId="12">#REF!</definedName>
    <definedName name="\U" localSheetId="13">#REF!</definedName>
    <definedName name="\U">#REF!</definedName>
    <definedName name="\V" localSheetId="11">#REF!</definedName>
    <definedName name="\V" localSheetId="8">#REF!</definedName>
    <definedName name="\V" localSheetId="0">#REF!</definedName>
    <definedName name="\V" localSheetId="1">#REF!</definedName>
    <definedName name="\V" localSheetId="3">#REF!</definedName>
    <definedName name="\V" localSheetId="6">#REF!</definedName>
    <definedName name="\V" localSheetId="12">#REF!</definedName>
    <definedName name="\V" localSheetId="13">#REF!</definedName>
    <definedName name="\V">#REF!</definedName>
    <definedName name="\W" localSheetId="11">#REF!</definedName>
    <definedName name="\W" localSheetId="8">#REF!</definedName>
    <definedName name="\W" localSheetId="0">#REF!</definedName>
    <definedName name="\W" localSheetId="1">#REF!</definedName>
    <definedName name="\W" localSheetId="3">#REF!</definedName>
    <definedName name="\W" localSheetId="6">#REF!</definedName>
    <definedName name="\W" localSheetId="12">#REF!</definedName>
    <definedName name="\W" localSheetId="13">#REF!</definedName>
    <definedName name="\W">#REF!</definedName>
    <definedName name="\X" localSheetId="11">#REF!</definedName>
    <definedName name="\X" localSheetId="8">#REF!</definedName>
    <definedName name="\X" localSheetId="0">#REF!</definedName>
    <definedName name="\X" localSheetId="1">#REF!</definedName>
    <definedName name="\X" localSheetId="3">#REF!</definedName>
    <definedName name="\X" localSheetId="12">#REF!</definedName>
    <definedName name="\X" localSheetId="13">#REF!</definedName>
    <definedName name="\X">#REF!</definedName>
    <definedName name="\Y" localSheetId="11">#REF!</definedName>
    <definedName name="\Y" localSheetId="8">#REF!</definedName>
    <definedName name="\Y" localSheetId="0">#REF!</definedName>
    <definedName name="\Y" localSheetId="1">#REF!</definedName>
    <definedName name="\Y" localSheetId="3">#REF!</definedName>
    <definedName name="\Y" localSheetId="12">#REF!</definedName>
    <definedName name="\Y" localSheetId="13">#REF!</definedName>
    <definedName name="\Y">#REF!</definedName>
    <definedName name="\Z" localSheetId="11">#REF!</definedName>
    <definedName name="\Z" localSheetId="8">#REF!</definedName>
    <definedName name="\Z" localSheetId="0">#REF!</definedName>
    <definedName name="\Z" localSheetId="1">#REF!</definedName>
    <definedName name="\Z" localSheetId="3">#REF!</definedName>
    <definedName name="\Z" localSheetId="12">#REF!</definedName>
    <definedName name="\Z" localSheetId="13">#REF!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11">[5]!____________asd1</definedName>
    <definedName name="____________asd1" localSheetId="0">[5]!____________asd1</definedName>
    <definedName name="____________asd1" localSheetId="1">[5]!____________asd1</definedName>
    <definedName name="____________asd1" localSheetId="3">[5]!____________asd1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11">[5]!____________tnt1</definedName>
    <definedName name="____________tnt1" localSheetId="0">[5]!____________tnt1</definedName>
    <definedName name="____________tnt1" localSheetId="1">[5]!____________tnt1</definedName>
    <definedName name="____________tnt1" localSheetId="3">[5]!____________tnt1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11">[5]!__________asd1</definedName>
    <definedName name="__________asd1" localSheetId="0">[5]!__________asd1</definedName>
    <definedName name="__________asd1" localSheetId="1">[5]!__________asd1</definedName>
    <definedName name="__________asd1" localSheetId="3">[5]!__________asd1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11">[5]!__________tnt1</definedName>
    <definedName name="__________tnt1" localSheetId="0">[5]!__________tnt1</definedName>
    <definedName name="__________tnt1" localSheetId="1">[5]!__________tnt1</definedName>
    <definedName name="__________tnt1" localSheetId="3">[5]!__________tnt1</definedName>
    <definedName name="__________tnt1">[5]!__________tnt1</definedName>
    <definedName name="_________asd1" localSheetId="11">[5]!_________asd1</definedName>
    <definedName name="_________asd1" localSheetId="0">[5]!_________asd1</definedName>
    <definedName name="_________asd1" localSheetId="1">[5]!_________asd1</definedName>
    <definedName name="_________asd1" localSheetId="3">[5]!_________asd1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 localSheetId="11">[5]!_________tnt1</definedName>
    <definedName name="_________tnt1" localSheetId="0">[5]!_________tnt1</definedName>
    <definedName name="_________tnt1" localSheetId="1">[5]!_________tnt1</definedName>
    <definedName name="_________tnt1" localSheetId="3">[5]!_________tnt1</definedName>
    <definedName name="_________tnt1">[5]!_________tnt1</definedName>
    <definedName name="________asd1" localSheetId="11">[5]!________asd1</definedName>
    <definedName name="________asd1" localSheetId="0">[5]!________asd1</definedName>
    <definedName name="________asd1" localSheetId="1">[5]!________asd1</definedName>
    <definedName name="________asd1" localSheetId="3">[5]!________asd1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 localSheetId="11">[5]!________tnt1</definedName>
    <definedName name="________tnt1" localSheetId="0">[5]!________tnt1</definedName>
    <definedName name="________tnt1" localSheetId="1">[5]!________tnt1</definedName>
    <definedName name="________tnt1" localSheetId="3">[5]!________tnt1</definedName>
    <definedName name="________tnt1">[5]!________tnt1</definedName>
    <definedName name="_______asd1" localSheetId="11">[5]!_______asd1</definedName>
    <definedName name="_______asd1" localSheetId="0">[5]!_______asd1</definedName>
    <definedName name="_______asd1" localSheetId="1">[5]!_______asd1</definedName>
    <definedName name="_______asd1" localSheetId="3">[5]!_______asd1</definedName>
    <definedName name="_______asd1">[5]!_______asd1</definedName>
    <definedName name="_______FAL4" localSheetId="11">#REF!</definedName>
    <definedName name="_______FAL4" localSheetId="8">#REF!</definedName>
    <definedName name="_______FAL4" localSheetId="0">#REF!</definedName>
    <definedName name="_______FAL4" localSheetId="1">#REF!</definedName>
    <definedName name="_______FAL4" localSheetId="3">#REF!</definedName>
    <definedName name="_______FAL4" localSheetId="6">#REF!</definedName>
    <definedName name="_______FAL4" localSheetId="12">#REF!</definedName>
    <definedName name="_______FAL4" localSheetId="13">#REF!</definedName>
    <definedName name="_______FAL4">#REF!</definedName>
    <definedName name="_______FAL6" localSheetId="11">#REF!</definedName>
    <definedName name="_______FAL6" localSheetId="8">#REF!</definedName>
    <definedName name="_______FAL6" localSheetId="0">#REF!</definedName>
    <definedName name="_______FAL6" localSheetId="1">#REF!</definedName>
    <definedName name="_______FAL6" localSheetId="3">#REF!</definedName>
    <definedName name="_______FAL6" localSheetId="6">#REF!</definedName>
    <definedName name="_______FAL6" localSheetId="12">#REF!</definedName>
    <definedName name="_______FAL6" localSheetId="13">#REF!</definedName>
    <definedName name="_______FAL6">#REF!</definedName>
    <definedName name="_______FAL7" localSheetId="11">#REF!</definedName>
    <definedName name="_______FAL7" localSheetId="8">#REF!</definedName>
    <definedName name="_______FAL7" localSheetId="0">#REF!</definedName>
    <definedName name="_______FAL7" localSheetId="1">#REF!</definedName>
    <definedName name="_______FAL7" localSheetId="3">#REF!</definedName>
    <definedName name="_______FAL7" localSheetId="6">#REF!</definedName>
    <definedName name="_______FAL7" localSheetId="12">#REF!</definedName>
    <definedName name="_______FAL7" localSheetId="13">#REF!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 localSheetId="11">[5]!_______tnt1</definedName>
    <definedName name="_______tnt1" localSheetId="0">[5]!_______tnt1</definedName>
    <definedName name="_______tnt1" localSheetId="1">[5]!_______tnt1</definedName>
    <definedName name="_______tnt1" localSheetId="3">[5]!_______tnt1</definedName>
    <definedName name="_______tnt1">[5]!_______tnt1</definedName>
    <definedName name="______asd1" localSheetId="11">[5]!______asd1</definedName>
    <definedName name="______asd1" localSheetId="0">[5]!______asd1</definedName>
    <definedName name="______asd1" localSheetId="1">[5]!______asd1</definedName>
    <definedName name="______asd1" localSheetId="3">[5]!______asd1</definedName>
    <definedName name="______asd1">[5]!______asd1</definedName>
    <definedName name="______AUS1" localSheetId="11">#REF!</definedName>
    <definedName name="______AUS1" localSheetId="8">#REF!</definedName>
    <definedName name="______AUS1" localSheetId="0">#REF!</definedName>
    <definedName name="______AUS1" localSheetId="1">#REF!</definedName>
    <definedName name="______AUS1" localSheetId="3">#REF!</definedName>
    <definedName name="______AUS1" localSheetId="6">#REF!</definedName>
    <definedName name="______AUS1" localSheetId="12">#REF!</definedName>
    <definedName name="______AUS1" localSheetId="13">#REF!</definedName>
    <definedName name="______AUS1">#REF!</definedName>
    <definedName name="______DEG1" localSheetId="11">#REF!</definedName>
    <definedName name="______DEG1" localSheetId="8">#REF!</definedName>
    <definedName name="______DEG1" localSheetId="0">#REF!</definedName>
    <definedName name="______DEG1" localSheetId="1">#REF!</definedName>
    <definedName name="______DEG1" localSheetId="3">#REF!</definedName>
    <definedName name="______DEG1" localSheetId="6">#REF!</definedName>
    <definedName name="______DEG1" localSheetId="12">#REF!</definedName>
    <definedName name="______DEG1" localSheetId="13">#REF!</definedName>
    <definedName name="______DEG1">#REF!</definedName>
    <definedName name="______DKR1" localSheetId="11">#REF!</definedName>
    <definedName name="______DKR1" localSheetId="8">#REF!</definedName>
    <definedName name="______DKR1" localSheetId="0">#REF!</definedName>
    <definedName name="______DKR1" localSheetId="1">#REF!</definedName>
    <definedName name="______DKR1" localSheetId="3">#REF!</definedName>
    <definedName name="______DKR1" localSheetId="6">#REF!</definedName>
    <definedName name="______DKR1" localSheetId="12">#REF!</definedName>
    <definedName name="______DKR1" localSheetId="13">#REF!</definedName>
    <definedName name="______DKR1">#REF!</definedName>
    <definedName name="______ECU1" localSheetId="11">#REF!</definedName>
    <definedName name="______ECU1" localSheetId="8">#REF!</definedName>
    <definedName name="______ECU1" localSheetId="0">#REF!</definedName>
    <definedName name="______ECU1" localSheetId="1">#REF!</definedName>
    <definedName name="______ECU1" localSheetId="3">#REF!</definedName>
    <definedName name="______ECU1" localSheetId="12">#REF!</definedName>
    <definedName name="______ECU1" localSheetId="13">#REF!</definedName>
    <definedName name="______ECU1">#REF!</definedName>
    <definedName name="______ESC1" localSheetId="11">#REF!</definedName>
    <definedName name="______ESC1" localSheetId="8">#REF!</definedName>
    <definedName name="______ESC1" localSheetId="0">#REF!</definedName>
    <definedName name="______ESC1" localSheetId="1">#REF!</definedName>
    <definedName name="______ESC1" localSheetId="3">#REF!</definedName>
    <definedName name="______ESC1" localSheetId="12">#REF!</definedName>
    <definedName name="______ESC1" localSheetId="13">#REF!</definedName>
    <definedName name="______ESC1">#REF!</definedName>
    <definedName name="______FAL2" localSheetId="11">#REF!</definedName>
    <definedName name="______FAL2" localSheetId="8">#REF!</definedName>
    <definedName name="______FAL2" localSheetId="0">#REF!</definedName>
    <definedName name="______FAL2" localSheetId="1">#REF!</definedName>
    <definedName name="______FAL2" localSheetId="3">#REF!</definedName>
    <definedName name="______FAL2" localSheetId="12">#REF!</definedName>
    <definedName name="______FAL2" localSheetId="13">#REF!</definedName>
    <definedName name="______FAL2">#REF!</definedName>
    <definedName name="______FAL3" localSheetId="11">#REF!</definedName>
    <definedName name="______FAL3" localSheetId="8">#REF!</definedName>
    <definedName name="______FAL3" localSheetId="0">#REF!</definedName>
    <definedName name="______FAL3" localSheetId="1">#REF!</definedName>
    <definedName name="______FAL3" localSheetId="3">#REF!</definedName>
    <definedName name="______FAL3" localSheetId="12">#REF!</definedName>
    <definedName name="______FAL3" localSheetId="13">#REF!</definedName>
    <definedName name="______FAL3">#REF!</definedName>
    <definedName name="______FAL4" localSheetId="11">#REF!</definedName>
    <definedName name="______FAL4" localSheetId="8">#REF!</definedName>
    <definedName name="______FAL4" localSheetId="0">#REF!</definedName>
    <definedName name="______FAL4" localSheetId="1">#REF!</definedName>
    <definedName name="______FAL4" localSheetId="3">#REF!</definedName>
    <definedName name="______FAL4" localSheetId="12">#REF!</definedName>
    <definedName name="______FAL4" localSheetId="13">#REF!</definedName>
    <definedName name="______FAL4">#REF!</definedName>
    <definedName name="______FAL5" localSheetId="11">#REF!</definedName>
    <definedName name="______FAL5" localSheetId="8">#REF!</definedName>
    <definedName name="______FAL5" localSheetId="0">#REF!</definedName>
    <definedName name="______FAL5" localSheetId="1">#REF!</definedName>
    <definedName name="______FAL5" localSheetId="3">#REF!</definedName>
    <definedName name="______FAL5" localSheetId="12">#REF!</definedName>
    <definedName name="______FAL5" localSheetId="13">#REF!</definedName>
    <definedName name="______FAL5">#REF!</definedName>
    <definedName name="______FAL6" localSheetId="11">#REF!</definedName>
    <definedName name="______FAL6" localSheetId="8">#REF!</definedName>
    <definedName name="______FAL6" localSheetId="0">#REF!</definedName>
    <definedName name="______FAL6" localSheetId="1">#REF!</definedName>
    <definedName name="______FAL6" localSheetId="3">#REF!</definedName>
    <definedName name="______FAL6" localSheetId="12">#REF!</definedName>
    <definedName name="______FAL6" localSheetId="13">#REF!</definedName>
    <definedName name="______FAL6">#REF!</definedName>
    <definedName name="______FAL7" localSheetId="11">#REF!</definedName>
    <definedName name="______FAL7" localSheetId="8">#REF!</definedName>
    <definedName name="______FAL7" localSheetId="0">#REF!</definedName>
    <definedName name="______FAL7" localSheetId="1">#REF!</definedName>
    <definedName name="______FAL7" localSheetId="3">#REF!</definedName>
    <definedName name="______FAL7" localSheetId="12">#REF!</definedName>
    <definedName name="______FAL7" localSheetId="13">#REF!</definedName>
    <definedName name="______FAL7">#REF!</definedName>
    <definedName name="______FMK1" localSheetId="11">#REF!</definedName>
    <definedName name="______FMK1" localSheetId="8">#REF!</definedName>
    <definedName name="______FMK1" localSheetId="0">#REF!</definedName>
    <definedName name="______FMK1" localSheetId="1">#REF!</definedName>
    <definedName name="______FMK1" localSheetId="3">#REF!</definedName>
    <definedName name="______FMK1" localSheetId="12">#REF!</definedName>
    <definedName name="______FMK1" localSheetId="13">#REF!</definedName>
    <definedName name="______FMK1">#REF!</definedName>
    <definedName name="______IKR1" localSheetId="11">#REF!</definedName>
    <definedName name="______IKR1" localSheetId="8">#REF!</definedName>
    <definedName name="______IKR1" localSheetId="0">#REF!</definedName>
    <definedName name="______IKR1" localSheetId="1">#REF!</definedName>
    <definedName name="______IKR1" localSheetId="3">#REF!</definedName>
    <definedName name="______IKR1" localSheetId="12">#REF!</definedName>
    <definedName name="______IKR1" localSheetId="13">#REF!</definedName>
    <definedName name="______IKR1">#REF!</definedName>
    <definedName name="______IRP1" localSheetId="11">#REF!</definedName>
    <definedName name="______IRP1" localSheetId="8">#REF!</definedName>
    <definedName name="______IRP1" localSheetId="0">#REF!</definedName>
    <definedName name="______IRP1" localSheetId="1">#REF!</definedName>
    <definedName name="______IRP1" localSheetId="3">#REF!</definedName>
    <definedName name="______IRP1" localSheetId="12">#REF!</definedName>
    <definedName name="______IRP1" localSheetId="13">#REF!</definedName>
    <definedName name="______IRP1">#REF!</definedName>
    <definedName name="______LIT1" localSheetId="11">#REF!</definedName>
    <definedName name="______LIT1" localSheetId="8">#REF!</definedName>
    <definedName name="______LIT1" localSheetId="0">#REF!</definedName>
    <definedName name="______LIT1" localSheetId="1">#REF!</definedName>
    <definedName name="______LIT1" localSheetId="3">#REF!</definedName>
    <definedName name="______LIT1" localSheetId="12">#REF!</definedName>
    <definedName name="______LIT1" localSheetId="13">#REF!</definedName>
    <definedName name="______LIT1">#REF!</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11">#REF!</definedName>
    <definedName name="______MEX1" localSheetId="8">#REF!</definedName>
    <definedName name="______MEX1" localSheetId="0">#REF!</definedName>
    <definedName name="______MEX1" localSheetId="1">#REF!</definedName>
    <definedName name="______MEX1" localSheetId="3">#REF!</definedName>
    <definedName name="______MEX1" localSheetId="6">#REF!</definedName>
    <definedName name="______MEX1" localSheetId="12">#REF!</definedName>
    <definedName name="______MEX1" localSheetId="13">#REF!</definedName>
    <definedName name="______MEX1">#REF!</definedName>
    <definedName name="______PTA1" localSheetId="11">#REF!</definedName>
    <definedName name="______PTA1" localSheetId="8">#REF!</definedName>
    <definedName name="______PTA1" localSheetId="0">#REF!</definedName>
    <definedName name="______PTA1" localSheetId="1">#REF!</definedName>
    <definedName name="______PTA1" localSheetId="3">#REF!</definedName>
    <definedName name="______PTA1" localSheetId="6">#REF!</definedName>
    <definedName name="______PTA1" localSheetId="12">#REF!</definedName>
    <definedName name="______PTA1" localSheetId="13">#REF!</definedName>
    <definedName name="______PTA1">#REF!</definedName>
    <definedName name="______ROS1">#N/A</definedName>
    <definedName name="______ROS2">#N/A</definedName>
    <definedName name="______ROS3">#N/A</definedName>
    <definedName name="______ROS4">#N/A</definedName>
    <definedName name="______SAR1" localSheetId="11">#REF!</definedName>
    <definedName name="______SAR1" localSheetId="8">#REF!</definedName>
    <definedName name="______SAR1" localSheetId="0">#REF!</definedName>
    <definedName name="______SAR1" localSheetId="1">#REF!</definedName>
    <definedName name="______SAR1" localSheetId="3">#REF!</definedName>
    <definedName name="______SAR1" localSheetId="6">#REF!</definedName>
    <definedName name="______SAR1" localSheetId="12">#REF!</definedName>
    <definedName name="______SAR1" localSheetId="13">#REF!</definedName>
    <definedName name="______SAR1">#REF!</definedName>
    <definedName name="______SRT11" localSheetId="15" hidden="1">{"Minpmon",#N/A,FALSE,"Monthinput"}</definedName>
    <definedName name="______SRT11" localSheetId="2" hidden="1">{"Minpmon",#N/A,FALSE,"Monthinput"}</definedName>
    <definedName name="______SRT11" localSheetId="9" hidden="1">{"Minpmon",#N/A,FALSE,"Monthinput"}</definedName>
    <definedName name="______SRT11" localSheetId="11" hidden="1">{"Minpmon",#N/A,FALSE,"Monthinput"}</definedName>
    <definedName name="______SRT11" localSheetId="8" hidden="1">{"Minpmon",#N/A,FALSE,"Monthinput"}</definedName>
    <definedName name="______SRT11" localSheetId="0" hidden="1">{"Minpmon",#N/A,FALSE,"Monthinput"}</definedName>
    <definedName name="______SRT11" localSheetId="1" hidden="1">{"Minpmon",#N/A,FALSE,"Monthinput"}</definedName>
    <definedName name="______SRT11" localSheetId="3" hidden="1">{"Minpmon",#N/A,FALSE,"Monthinput"}</definedName>
    <definedName name="______SRT11" localSheetId="6" hidden="1">{"Minpmon",#N/A,FALSE,"Monthinput"}</definedName>
    <definedName name="______SRT11" localSheetId="10" hidden="1">{"Minpmon",#N/A,FALSE,"Monthinput"}</definedName>
    <definedName name="______SRT11" localSheetId="12" hidden="1">{"Minpmon",#N/A,FALSE,"Monthinput"}</definedName>
    <definedName name="______SRT11" localSheetId="13" hidden="1">{"Minpmon",#N/A,FALSE,"Monthinput"}</definedName>
    <definedName name="______SRT11" hidden="1">{"Minpmon",#N/A,FALSE,"Monthinput"}</definedName>
    <definedName name="______tAB4">'[6]shared data'!$A$1:$G$71</definedName>
    <definedName name="______tnt1" localSheetId="11">[5]!______tnt1</definedName>
    <definedName name="______tnt1" localSheetId="0">[5]!______tnt1</definedName>
    <definedName name="______tnt1" localSheetId="1">[5]!______tnt1</definedName>
    <definedName name="______tnt1" localSheetId="3">[5]!______tnt1</definedName>
    <definedName name="______tnt1">[5]!______tnt1</definedName>
    <definedName name="_____asd1">#N/A</definedName>
    <definedName name="_____AUS1" localSheetId="11">#REF!</definedName>
    <definedName name="_____AUS1" localSheetId="8">#REF!</definedName>
    <definedName name="_____AUS1" localSheetId="0">#REF!</definedName>
    <definedName name="_____AUS1" localSheetId="1">#REF!</definedName>
    <definedName name="_____AUS1" localSheetId="3">#REF!</definedName>
    <definedName name="_____AUS1" localSheetId="6">#REF!</definedName>
    <definedName name="_____AUS1" localSheetId="12">#REF!</definedName>
    <definedName name="_____AUS1" localSheetId="13">#REF!</definedName>
    <definedName name="_____AUS1">#REF!</definedName>
    <definedName name="_____DEG1" localSheetId="11">#REF!</definedName>
    <definedName name="_____DEG1" localSheetId="8">#REF!</definedName>
    <definedName name="_____DEG1" localSheetId="0">#REF!</definedName>
    <definedName name="_____DEG1" localSheetId="1">#REF!</definedName>
    <definedName name="_____DEG1" localSheetId="3">#REF!</definedName>
    <definedName name="_____DEG1" localSheetId="6">#REF!</definedName>
    <definedName name="_____DEG1" localSheetId="12">#REF!</definedName>
    <definedName name="_____DEG1" localSheetId="13">#REF!</definedName>
    <definedName name="_____DEG1">#REF!</definedName>
    <definedName name="_____DKR1" localSheetId="11">#REF!</definedName>
    <definedName name="_____DKR1" localSheetId="8">#REF!</definedName>
    <definedName name="_____DKR1" localSheetId="0">#REF!</definedName>
    <definedName name="_____DKR1" localSheetId="1">#REF!</definedName>
    <definedName name="_____DKR1" localSheetId="3">#REF!</definedName>
    <definedName name="_____DKR1" localSheetId="6">#REF!</definedName>
    <definedName name="_____DKR1" localSheetId="12">#REF!</definedName>
    <definedName name="_____DKR1" localSheetId="13">#REF!</definedName>
    <definedName name="_____DKR1">#REF!</definedName>
    <definedName name="_____ECU1" localSheetId="11">#REF!</definedName>
    <definedName name="_____ECU1" localSheetId="8">#REF!</definedName>
    <definedName name="_____ECU1" localSheetId="0">#REF!</definedName>
    <definedName name="_____ECU1" localSheetId="1">#REF!</definedName>
    <definedName name="_____ECU1" localSheetId="3">#REF!</definedName>
    <definedName name="_____ECU1" localSheetId="12">#REF!</definedName>
    <definedName name="_____ECU1" localSheetId="13">#REF!</definedName>
    <definedName name="_____ECU1">#REF!</definedName>
    <definedName name="_____ESC1" localSheetId="11">#REF!</definedName>
    <definedName name="_____ESC1" localSheetId="8">#REF!</definedName>
    <definedName name="_____ESC1" localSheetId="0">#REF!</definedName>
    <definedName name="_____ESC1" localSheetId="1">#REF!</definedName>
    <definedName name="_____ESC1" localSheetId="3">#REF!</definedName>
    <definedName name="_____ESC1" localSheetId="12">#REF!</definedName>
    <definedName name="_____ESC1" localSheetId="13">#REF!</definedName>
    <definedName name="_____ESC1">#REF!</definedName>
    <definedName name="_____FAL2" localSheetId="11">#REF!</definedName>
    <definedName name="_____FAL2" localSheetId="8">#REF!</definedName>
    <definedName name="_____FAL2" localSheetId="0">#REF!</definedName>
    <definedName name="_____FAL2" localSheetId="1">#REF!</definedName>
    <definedName name="_____FAL2" localSheetId="3">#REF!</definedName>
    <definedName name="_____FAL2" localSheetId="12">#REF!</definedName>
    <definedName name="_____FAL2" localSheetId="13">#REF!</definedName>
    <definedName name="_____FAL2">#REF!</definedName>
    <definedName name="_____FAL3" localSheetId="11">#REF!</definedName>
    <definedName name="_____FAL3" localSheetId="8">#REF!</definedName>
    <definedName name="_____FAL3" localSheetId="0">#REF!</definedName>
    <definedName name="_____FAL3" localSheetId="1">#REF!</definedName>
    <definedName name="_____FAL3" localSheetId="3">#REF!</definedName>
    <definedName name="_____FAL3" localSheetId="12">#REF!</definedName>
    <definedName name="_____FAL3" localSheetId="13">#REF!</definedName>
    <definedName name="_____FAL3">#REF!</definedName>
    <definedName name="_____FAL4" localSheetId="11">#REF!</definedName>
    <definedName name="_____FAL4" localSheetId="8">#REF!</definedName>
    <definedName name="_____FAL4" localSheetId="0">#REF!</definedName>
    <definedName name="_____FAL4" localSheetId="1">#REF!</definedName>
    <definedName name="_____FAL4" localSheetId="3">#REF!</definedName>
    <definedName name="_____FAL4" localSheetId="12">#REF!</definedName>
    <definedName name="_____FAL4" localSheetId="13">#REF!</definedName>
    <definedName name="_____FAL4">#REF!</definedName>
    <definedName name="_____FAL5" localSheetId="11">#REF!</definedName>
    <definedName name="_____FAL5" localSheetId="8">#REF!</definedName>
    <definedName name="_____FAL5" localSheetId="0">#REF!</definedName>
    <definedName name="_____FAL5" localSheetId="1">#REF!</definedName>
    <definedName name="_____FAL5" localSheetId="3">#REF!</definedName>
    <definedName name="_____FAL5" localSheetId="12">#REF!</definedName>
    <definedName name="_____FAL5" localSheetId="13">#REF!</definedName>
    <definedName name="_____FAL5">#REF!</definedName>
    <definedName name="_____FAL6" localSheetId="11">#REF!</definedName>
    <definedName name="_____FAL6" localSheetId="8">#REF!</definedName>
    <definedName name="_____FAL6" localSheetId="0">#REF!</definedName>
    <definedName name="_____FAL6" localSheetId="1">#REF!</definedName>
    <definedName name="_____FAL6" localSheetId="3">#REF!</definedName>
    <definedName name="_____FAL6" localSheetId="12">#REF!</definedName>
    <definedName name="_____FAL6" localSheetId="13">#REF!</definedName>
    <definedName name="_____FAL6">#REF!</definedName>
    <definedName name="_____FAL7" localSheetId="11">#REF!</definedName>
    <definedName name="_____FAL7" localSheetId="8">#REF!</definedName>
    <definedName name="_____FAL7" localSheetId="0">#REF!</definedName>
    <definedName name="_____FAL7" localSheetId="1">#REF!</definedName>
    <definedName name="_____FAL7" localSheetId="3">#REF!</definedName>
    <definedName name="_____FAL7" localSheetId="12">#REF!</definedName>
    <definedName name="_____FAL7" localSheetId="13">#REF!</definedName>
    <definedName name="_____FAL7">#REF!</definedName>
    <definedName name="_____FMK1" localSheetId="11">#REF!</definedName>
    <definedName name="_____FMK1" localSheetId="8">#REF!</definedName>
    <definedName name="_____FMK1" localSheetId="0">#REF!</definedName>
    <definedName name="_____FMK1" localSheetId="1">#REF!</definedName>
    <definedName name="_____FMK1" localSheetId="3">#REF!</definedName>
    <definedName name="_____FMK1" localSheetId="12">#REF!</definedName>
    <definedName name="_____FMK1" localSheetId="13">#REF!</definedName>
    <definedName name="_____FMK1">#REF!</definedName>
    <definedName name="_____IKR1" localSheetId="11">#REF!</definedName>
    <definedName name="_____IKR1" localSheetId="8">#REF!</definedName>
    <definedName name="_____IKR1" localSheetId="0">#REF!</definedName>
    <definedName name="_____IKR1" localSheetId="1">#REF!</definedName>
    <definedName name="_____IKR1" localSheetId="3">#REF!</definedName>
    <definedName name="_____IKR1" localSheetId="12">#REF!</definedName>
    <definedName name="_____IKR1" localSheetId="13">#REF!</definedName>
    <definedName name="_____IKR1">#REF!</definedName>
    <definedName name="_____IRP1" localSheetId="11">#REF!</definedName>
    <definedName name="_____IRP1" localSheetId="8">#REF!</definedName>
    <definedName name="_____IRP1" localSheetId="0">#REF!</definedName>
    <definedName name="_____IRP1" localSheetId="1">#REF!</definedName>
    <definedName name="_____IRP1" localSheetId="3">#REF!</definedName>
    <definedName name="_____IRP1" localSheetId="12">#REF!</definedName>
    <definedName name="_____IRP1" localSheetId="13">#REF!</definedName>
    <definedName name="_____IRP1">#REF!</definedName>
    <definedName name="_____LIT1" localSheetId="11">#REF!</definedName>
    <definedName name="_____LIT1" localSheetId="8">#REF!</definedName>
    <definedName name="_____LIT1" localSheetId="0">#REF!</definedName>
    <definedName name="_____LIT1" localSheetId="1">#REF!</definedName>
    <definedName name="_____LIT1" localSheetId="3">#REF!</definedName>
    <definedName name="_____LIT1" localSheetId="12">#REF!</definedName>
    <definedName name="_____LIT1" localSheetId="13">#REF!</definedName>
    <definedName name="_____LIT1">#REF!</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11">#REF!</definedName>
    <definedName name="_____MEX1" localSheetId="8">#REF!</definedName>
    <definedName name="_____MEX1" localSheetId="0">#REF!</definedName>
    <definedName name="_____MEX1" localSheetId="1">#REF!</definedName>
    <definedName name="_____MEX1" localSheetId="3">#REF!</definedName>
    <definedName name="_____MEX1" localSheetId="6">#REF!</definedName>
    <definedName name="_____MEX1" localSheetId="12">#REF!</definedName>
    <definedName name="_____MEX1" localSheetId="13">#REF!</definedName>
    <definedName name="_____MEX1">#REF!</definedName>
    <definedName name="_____PTA1" localSheetId="11">#REF!</definedName>
    <definedName name="_____PTA1" localSheetId="8">#REF!</definedName>
    <definedName name="_____PTA1" localSheetId="0">#REF!</definedName>
    <definedName name="_____PTA1" localSheetId="1">#REF!</definedName>
    <definedName name="_____PTA1" localSheetId="3">#REF!</definedName>
    <definedName name="_____PTA1" localSheetId="6">#REF!</definedName>
    <definedName name="_____PTA1" localSheetId="12">#REF!</definedName>
    <definedName name="_____PTA1" localSheetId="13">#REF!</definedName>
    <definedName name="_____PTA1">#REF!</definedName>
    <definedName name="_____ROS1">#N/A</definedName>
    <definedName name="_____ROS2">#N/A</definedName>
    <definedName name="_____ROS3">#N/A</definedName>
    <definedName name="_____ROS4">#N/A</definedName>
    <definedName name="_____SAR1" localSheetId="11">#REF!</definedName>
    <definedName name="_____SAR1" localSheetId="8">#REF!</definedName>
    <definedName name="_____SAR1" localSheetId="0">#REF!</definedName>
    <definedName name="_____SAR1" localSheetId="1">#REF!</definedName>
    <definedName name="_____SAR1" localSheetId="3">#REF!</definedName>
    <definedName name="_____SAR1" localSheetId="6">#REF!</definedName>
    <definedName name="_____SAR1" localSheetId="12">#REF!</definedName>
    <definedName name="_____SAR1" localSheetId="13">#REF!</definedName>
    <definedName name="_____SAR1">#REF!</definedName>
    <definedName name="_____SRT11" localSheetId="15" hidden="1">{"Minpmon",#N/A,FALSE,"Monthinput"}</definedName>
    <definedName name="_____SRT11" localSheetId="2" hidden="1">{"Minpmon",#N/A,FALSE,"Monthinput"}</definedName>
    <definedName name="_____SRT11" localSheetId="9" hidden="1">{"Minpmon",#N/A,FALSE,"Monthinput"}</definedName>
    <definedName name="_____SRT11" localSheetId="11" hidden="1">{"Minpmon",#N/A,FALSE,"Monthinput"}</definedName>
    <definedName name="_____SRT11" localSheetId="8" hidden="1">{"Minpmon",#N/A,FALSE,"Monthinput"}</definedName>
    <definedName name="_____SRT11" localSheetId="0" hidden="1">{"Minpmon",#N/A,FALSE,"Monthinput"}</definedName>
    <definedName name="_____SRT11" localSheetId="1" hidden="1">{"Minpmon",#N/A,FALSE,"Monthinput"}</definedName>
    <definedName name="_____SRT11" localSheetId="3" hidden="1">{"Minpmon",#N/A,FALSE,"Monthinput"}</definedName>
    <definedName name="_____SRT11" localSheetId="6" hidden="1">{"Minpmon",#N/A,FALSE,"Monthinput"}</definedName>
    <definedName name="_____SRT11" localSheetId="10" hidden="1">{"Minpmon",#N/A,FALSE,"Monthinput"}</definedName>
    <definedName name="_____SRT11" localSheetId="12" hidden="1">{"Minpmon",#N/A,FALSE,"Monthinput"}</definedName>
    <definedName name="_____SRT11" localSheetId="13" hidden="1">{"Minpmon",#N/A,FALSE,"Monthinput"}</definedName>
    <definedName name="_____SRT11" hidden="1">{"Minpmon",#N/A,FALSE,"Monthinput"}</definedName>
    <definedName name="_____tAB4">'[6]shared data'!$A$1:$G$71</definedName>
    <definedName name="_____tnt1">#N/A</definedName>
    <definedName name="_____TOT58" localSheetId="8">[7]GROWTH!#REF!</definedName>
    <definedName name="_____TOT58" localSheetId="0">[7]GROWTH!#REF!</definedName>
    <definedName name="_____TOT58" localSheetId="1">[7]GROWTH!#REF!</definedName>
    <definedName name="_____TOT58" localSheetId="3">[7]GROWTH!#REF!</definedName>
    <definedName name="_____TOT58" localSheetId="6">[7]GROWTH!#REF!</definedName>
    <definedName name="_____TOT58">[7]GROWTH!#REF!</definedName>
    <definedName name="____asd1">#N/A</definedName>
    <definedName name="____AUS1" localSheetId="11">#REF!</definedName>
    <definedName name="____AUS1" localSheetId="8">#REF!</definedName>
    <definedName name="____AUS1" localSheetId="0">#REF!</definedName>
    <definedName name="____AUS1" localSheetId="1">#REF!</definedName>
    <definedName name="____AUS1" localSheetId="3">#REF!</definedName>
    <definedName name="____AUS1" localSheetId="6">#REF!</definedName>
    <definedName name="____AUS1" localSheetId="12">#REF!</definedName>
    <definedName name="____AUS1" localSheetId="13">#REF!</definedName>
    <definedName name="____AUS1">#REF!</definedName>
    <definedName name="____DEG1" localSheetId="11">#REF!</definedName>
    <definedName name="____DEG1" localSheetId="8">#REF!</definedName>
    <definedName name="____DEG1" localSheetId="0">#REF!</definedName>
    <definedName name="____DEG1" localSheetId="1">#REF!</definedName>
    <definedName name="____DEG1" localSheetId="3">#REF!</definedName>
    <definedName name="____DEG1" localSheetId="6">#REF!</definedName>
    <definedName name="____DEG1" localSheetId="12">#REF!</definedName>
    <definedName name="____DEG1" localSheetId="13">#REF!</definedName>
    <definedName name="____DEG1">#REF!</definedName>
    <definedName name="____DKR1" localSheetId="11">#REF!</definedName>
    <definedName name="____DKR1" localSheetId="8">#REF!</definedName>
    <definedName name="____DKR1" localSheetId="0">#REF!</definedName>
    <definedName name="____DKR1" localSheetId="1">#REF!</definedName>
    <definedName name="____DKR1" localSheetId="3">#REF!</definedName>
    <definedName name="____DKR1" localSheetId="6">#REF!</definedName>
    <definedName name="____DKR1" localSheetId="12">#REF!</definedName>
    <definedName name="____DKR1" localSheetId="13">#REF!</definedName>
    <definedName name="____DKR1">#REF!</definedName>
    <definedName name="____ECU1" localSheetId="11">#REF!</definedName>
    <definedName name="____ECU1" localSheetId="8">#REF!</definedName>
    <definedName name="____ECU1" localSheetId="0">#REF!</definedName>
    <definedName name="____ECU1" localSheetId="1">#REF!</definedName>
    <definedName name="____ECU1" localSheetId="3">#REF!</definedName>
    <definedName name="____ECU1" localSheetId="12">#REF!</definedName>
    <definedName name="____ECU1" localSheetId="13">#REF!</definedName>
    <definedName name="____ECU1">#REF!</definedName>
    <definedName name="____ESC1" localSheetId="11">#REF!</definedName>
    <definedName name="____ESC1" localSheetId="8">#REF!</definedName>
    <definedName name="____ESC1" localSheetId="0">#REF!</definedName>
    <definedName name="____ESC1" localSheetId="1">#REF!</definedName>
    <definedName name="____ESC1" localSheetId="3">#REF!</definedName>
    <definedName name="____ESC1" localSheetId="12">#REF!</definedName>
    <definedName name="____ESC1" localSheetId="13">#REF!</definedName>
    <definedName name="____ESC1">#REF!</definedName>
    <definedName name="____FAL2" localSheetId="11">#REF!</definedName>
    <definedName name="____FAL2" localSheetId="8">#REF!</definedName>
    <definedName name="____FAL2" localSheetId="0">#REF!</definedName>
    <definedName name="____FAL2" localSheetId="1">#REF!</definedName>
    <definedName name="____FAL2" localSheetId="3">#REF!</definedName>
    <definedName name="____FAL2" localSheetId="12">#REF!</definedName>
    <definedName name="____FAL2" localSheetId="13">#REF!</definedName>
    <definedName name="____FAL2">#REF!</definedName>
    <definedName name="____FAL3" localSheetId="11">#REF!</definedName>
    <definedName name="____FAL3" localSheetId="8">#REF!</definedName>
    <definedName name="____FAL3" localSheetId="0">#REF!</definedName>
    <definedName name="____FAL3" localSheetId="1">#REF!</definedName>
    <definedName name="____FAL3" localSheetId="3">#REF!</definedName>
    <definedName name="____FAL3" localSheetId="12">#REF!</definedName>
    <definedName name="____FAL3" localSheetId="13">#REF!</definedName>
    <definedName name="____FAL3">#REF!</definedName>
    <definedName name="____FAL4" localSheetId="11">#REF!</definedName>
    <definedName name="____FAL4" localSheetId="8">#REF!</definedName>
    <definedName name="____FAL4" localSheetId="0">#REF!</definedName>
    <definedName name="____FAL4" localSheetId="1">#REF!</definedName>
    <definedName name="____FAL4" localSheetId="3">#REF!</definedName>
    <definedName name="____FAL4" localSheetId="12">#REF!</definedName>
    <definedName name="____FAL4" localSheetId="13">#REF!</definedName>
    <definedName name="____FAL4">#REF!</definedName>
    <definedName name="____FAL5" localSheetId="11">#REF!</definedName>
    <definedName name="____FAL5" localSheetId="8">#REF!</definedName>
    <definedName name="____FAL5" localSheetId="0">#REF!</definedName>
    <definedName name="____FAL5" localSheetId="1">#REF!</definedName>
    <definedName name="____FAL5" localSheetId="3">#REF!</definedName>
    <definedName name="____FAL5" localSheetId="12">#REF!</definedName>
    <definedName name="____FAL5" localSheetId="13">#REF!</definedName>
    <definedName name="____FAL5">#REF!</definedName>
    <definedName name="____FAL6" localSheetId="11">#REF!</definedName>
    <definedName name="____FAL6" localSheetId="8">#REF!</definedName>
    <definedName name="____FAL6" localSheetId="0">#REF!</definedName>
    <definedName name="____FAL6" localSheetId="1">#REF!</definedName>
    <definedName name="____FAL6" localSheetId="3">#REF!</definedName>
    <definedName name="____FAL6" localSheetId="12">#REF!</definedName>
    <definedName name="____FAL6" localSheetId="13">#REF!</definedName>
    <definedName name="____FAL6">#REF!</definedName>
    <definedName name="____FAL7" localSheetId="11">#REF!</definedName>
    <definedName name="____FAL7" localSheetId="8">#REF!</definedName>
    <definedName name="____FAL7" localSheetId="0">#REF!</definedName>
    <definedName name="____FAL7" localSheetId="1">#REF!</definedName>
    <definedName name="____FAL7" localSheetId="3">#REF!</definedName>
    <definedName name="____FAL7" localSheetId="12">#REF!</definedName>
    <definedName name="____FAL7" localSheetId="13">#REF!</definedName>
    <definedName name="____FAL7">#REF!</definedName>
    <definedName name="____FMK1" localSheetId="11">#REF!</definedName>
    <definedName name="____FMK1" localSheetId="8">#REF!</definedName>
    <definedName name="____FMK1" localSheetId="0">#REF!</definedName>
    <definedName name="____FMK1" localSheetId="1">#REF!</definedName>
    <definedName name="____FMK1" localSheetId="3">#REF!</definedName>
    <definedName name="____FMK1" localSheetId="12">#REF!</definedName>
    <definedName name="____FMK1" localSheetId="13">#REF!</definedName>
    <definedName name="____FMK1">#REF!</definedName>
    <definedName name="____IKR1" localSheetId="11">#REF!</definedName>
    <definedName name="____IKR1" localSheetId="8">#REF!</definedName>
    <definedName name="____IKR1" localSheetId="0">#REF!</definedName>
    <definedName name="____IKR1" localSheetId="1">#REF!</definedName>
    <definedName name="____IKR1" localSheetId="3">#REF!</definedName>
    <definedName name="____IKR1" localSheetId="12">#REF!</definedName>
    <definedName name="____IKR1" localSheetId="13">#REF!</definedName>
    <definedName name="____IKR1">#REF!</definedName>
    <definedName name="____IRP1" localSheetId="11">#REF!</definedName>
    <definedName name="____IRP1" localSheetId="8">#REF!</definedName>
    <definedName name="____IRP1" localSheetId="0">#REF!</definedName>
    <definedName name="____IRP1" localSheetId="1">#REF!</definedName>
    <definedName name="____IRP1" localSheetId="3">#REF!</definedName>
    <definedName name="____IRP1" localSheetId="12">#REF!</definedName>
    <definedName name="____IRP1" localSheetId="13">#REF!</definedName>
    <definedName name="____IRP1">#REF!</definedName>
    <definedName name="____LIT1" localSheetId="11">#REF!</definedName>
    <definedName name="____LIT1" localSheetId="8">#REF!</definedName>
    <definedName name="____LIT1" localSheetId="0">#REF!</definedName>
    <definedName name="____LIT1" localSheetId="1">#REF!</definedName>
    <definedName name="____LIT1" localSheetId="3">#REF!</definedName>
    <definedName name="____LIT1" localSheetId="12">#REF!</definedName>
    <definedName name="____LIT1" localSheetId="13">#REF!</definedName>
    <definedName name="____LIT1">#REF!</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11">#REF!</definedName>
    <definedName name="____MEX1" localSheetId="8">#REF!</definedName>
    <definedName name="____MEX1" localSheetId="0">#REF!</definedName>
    <definedName name="____MEX1" localSheetId="1">#REF!</definedName>
    <definedName name="____MEX1" localSheetId="3">#REF!</definedName>
    <definedName name="____MEX1" localSheetId="6">#REF!</definedName>
    <definedName name="____MEX1" localSheetId="12">#REF!</definedName>
    <definedName name="____MEX1" localSheetId="13">#REF!</definedName>
    <definedName name="____MEX1">#REF!</definedName>
    <definedName name="____PTA1" localSheetId="11">#REF!</definedName>
    <definedName name="____PTA1" localSheetId="8">#REF!</definedName>
    <definedName name="____PTA1" localSheetId="0">#REF!</definedName>
    <definedName name="____PTA1" localSheetId="1">#REF!</definedName>
    <definedName name="____PTA1" localSheetId="3">#REF!</definedName>
    <definedName name="____PTA1" localSheetId="6">#REF!</definedName>
    <definedName name="____PTA1" localSheetId="12">#REF!</definedName>
    <definedName name="____PTA1" localSheetId="13">#REF!</definedName>
    <definedName name="____PTA1">#REF!</definedName>
    <definedName name="____ROS1">#N/A</definedName>
    <definedName name="____ROS2">#N/A</definedName>
    <definedName name="____ROS3">#N/A</definedName>
    <definedName name="____ROS4">#N/A</definedName>
    <definedName name="____SAR1" localSheetId="11">#REF!</definedName>
    <definedName name="____SAR1" localSheetId="8">#REF!</definedName>
    <definedName name="____SAR1" localSheetId="0">#REF!</definedName>
    <definedName name="____SAR1" localSheetId="1">#REF!</definedName>
    <definedName name="____SAR1" localSheetId="3">#REF!</definedName>
    <definedName name="____SAR1" localSheetId="6">#REF!</definedName>
    <definedName name="____SAR1" localSheetId="12">#REF!</definedName>
    <definedName name="____SAR1" localSheetId="13">#REF!</definedName>
    <definedName name="____SAR1">#REF!</definedName>
    <definedName name="____SRT11" localSheetId="15" hidden="1">{"Minpmon",#N/A,FALSE,"Monthinput"}</definedName>
    <definedName name="____SRT11" localSheetId="2" hidden="1">{"Minpmon",#N/A,FALSE,"Monthinput"}</definedName>
    <definedName name="____SRT11" localSheetId="9" hidden="1">{"Minpmon",#N/A,FALSE,"Monthinput"}</definedName>
    <definedName name="____SRT11" localSheetId="11" hidden="1">{"Minpmon",#N/A,FALSE,"Monthinput"}</definedName>
    <definedName name="____SRT11" localSheetId="8" hidden="1">{"Minpmon",#N/A,FALSE,"Monthinput"}</definedName>
    <definedName name="____SRT11" localSheetId="0" hidden="1">{"Minpmon",#N/A,FALSE,"Monthinput"}</definedName>
    <definedName name="____SRT11" localSheetId="1" hidden="1">{"Minpmon",#N/A,FALSE,"Monthinput"}</definedName>
    <definedName name="____SRT11" localSheetId="3" hidden="1">{"Minpmon",#N/A,FALSE,"Monthinput"}</definedName>
    <definedName name="____SRT11" localSheetId="6" hidden="1">{"Minpmon",#N/A,FALSE,"Monthinput"}</definedName>
    <definedName name="____SRT11" localSheetId="10" hidden="1">{"Minpmon",#N/A,FALSE,"Monthinput"}</definedName>
    <definedName name="____SRT11" localSheetId="12" hidden="1">{"Minpmon",#N/A,FALSE,"Monthinput"}</definedName>
    <definedName name="____SRT11" localSheetId="13" hidden="1">{"Minpmon",#N/A,FALSE,"Monthinput"}</definedName>
    <definedName name="____SRT11" hidden="1">{"Minpmon",#N/A,FALSE,"Monthinput"}</definedName>
    <definedName name="____tAB4">'[6]shared data'!$A$1:$G$71</definedName>
    <definedName name="____tnt1">#N/A</definedName>
    <definedName name="____TOT58" localSheetId="8">[7]GROWTH!#REF!</definedName>
    <definedName name="____TOT58" localSheetId="0">[7]GROWTH!#REF!</definedName>
    <definedName name="____TOT58" localSheetId="1">[7]GROWTH!#REF!</definedName>
    <definedName name="____TOT58" localSheetId="3">[7]GROWTH!#REF!</definedName>
    <definedName name="____TOT58" localSheetId="6">[7]GROWTH!#REF!</definedName>
    <definedName name="____TOT58">[7]GROWTH!#REF!</definedName>
    <definedName name="___asd1">#N/A</definedName>
    <definedName name="___AUS1" localSheetId="11">#REF!</definedName>
    <definedName name="___AUS1" localSheetId="8">#REF!</definedName>
    <definedName name="___AUS1" localSheetId="0">#REF!</definedName>
    <definedName name="___AUS1" localSheetId="1">#REF!</definedName>
    <definedName name="___AUS1" localSheetId="3">#REF!</definedName>
    <definedName name="___AUS1" localSheetId="6">#REF!</definedName>
    <definedName name="___AUS1" localSheetId="12">#REF!</definedName>
    <definedName name="___AUS1" localSheetId="13">#REF!</definedName>
    <definedName name="___AUS1">#REF!</definedName>
    <definedName name="___DEG1" localSheetId="11">#REF!</definedName>
    <definedName name="___DEG1" localSheetId="8">#REF!</definedName>
    <definedName name="___DEG1" localSheetId="0">#REF!</definedName>
    <definedName name="___DEG1" localSheetId="1">#REF!</definedName>
    <definedName name="___DEG1" localSheetId="3">#REF!</definedName>
    <definedName name="___DEG1" localSheetId="6">#REF!</definedName>
    <definedName name="___DEG1" localSheetId="12">#REF!</definedName>
    <definedName name="___DEG1" localSheetId="13">#REF!</definedName>
    <definedName name="___DEG1">#REF!</definedName>
    <definedName name="___DKR1" localSheetId="11">#REF!</definedName>
    <definedName name="___DKR1" localSheetId="8">#REF!</definedName>
    <definedName name="___DKR1" localSheetId="0">#REF!</definedName>
    <definedName name="___DKR1" localSheetId="1">#REF!</definedName>
    <definedName name="___DKR1" localSheetId="3">#REF!</definedName>
    <definedName name="___DKR1" localSheetId="6">#REF!</definedName>
    <definedName name="___DKR1" localSheetId="12">#REF!</definedName>
    <definedName name="___DKR1" localSheetId="13">#REF!</definedName>
    <definedName name="___DKR1">#REF!</definedName>
    <definedName name="___ECU1" localSheetId="11">#REF!</definedName>
    <definedName name="___ECU1" localSheetId="8">#REF!</definedName>
    <definedName name="___ECU1" localSheetId="0">#REF!</definedName>
    <definedName name="___ECU1" localSheetId="1">#REF!</definedName>
    <definedName name="___ECU1" localSheetId="3">#REF!</definedName>
    <definedName name="___ECU1" localSheetId="12">#REF!</definedName>
    <definedName name="___ECU1" localSheetId="13">#REF!</definedName>
    <definedName name="___ECU1">#REF!</definedName>
    <definedName name="___ESC1" localSheetId="11">#REF!</definedName>
    <definedName name="___ESC1" localSheetId="8">#REF!</definedName>
    <definedName name="___ESC1" localSheetId="0">#REF!</definedName>
    <definedName name="___ESC1" localSheetId="1">#REF!</definedName>
    <definedName name="___ESC1" localSheetId="3">#REF!</definedName>
    <definedName name="___ESC1" localSheetId="12">#REF!</definedName>
    <definedName name="___ESC1" localSheetId="13">#REF!</definedName>
    <definedName name="___ESC1">#REF!</definedName>
    <definedName name="___F" hidden="1">'[8]Fax a enviar'!#REF!</definedName>
    <definedName name="___FAL2" localSheetId="11">#REF!</definedName>
    <definedName name="___FAL2" localSheetId="8">#REF!</definedName>
    <definedName name="___FAL2" localSheetId="0">#REF!</definedName>
    <definedName name="___FAL2" localSheetId="1">#REF!</definedName>
    <definedName name="___FAL2" localSheetId="3">#REF!</definedName>
    <definedName name="___FAL2" localSheetId="6">#REF!</definedName>
    <definedName name="___FAL2" localSheetId="12">#REF!</definedName>
    <definedName name="___FAL2" localSheetId="13">#REF!</definedName>
    <definedName name="___FAL2">#REF!</definedName>
    <definedName name="___FAL3" localSheetId="11">#REF!</definedName>
    <definedName name="___FAL3" localSheetId="8">#REF!</definedName>
    <definedName name="___FAL3" localSheetId="0">#REF!</definedName>
    <definedName name="___FAL3" localSheetId="1">#REF!</definedName>
    <definedName name="___FAL3" localSheetId="3">#REF!</definedName>
    <definedName name="___FAL3" localSheetId="6">#REF!</definedName>
    <definedName name="___FAL3" localSheetId="12">#REF!</definedName>
    <definedName name="___FAL3" localSheetId="13">#REF!</definedName>
    <definedName name="___FAL3">#REF!</definedName>
    <definedName name="___FAL4" localSheetId="11">#REF!</definedName>
    <definedName name="___FAL4" localSheetId="8">#REF!</definedName>
    <definedName name="___FAL4" localSheetId="0">#REF!</definedName>
    <definedName name="___FAL4" localSheetId="1">#REF!</definedName>
    <definedName name="___FAL4" localSheetId="3">#REF!</definedName>
    <definedName name="___FAL4" localSheetId="6">#REF!</definedName>
    <definedName name="___FAL4" localSheetId="12">#REF!</definedName>
    <definedName name="___FAL4" localSheetId="13">#REF!</definedName>
    <definedName name="___FAL4">#REF!</definedName>
    <definedName name="___FAL5" localSheetId="11">#REF!</definedName>
    <definedName name="___FAL5" localSheetId="8">#REF!</definedName>
    <definedName name="___FAL5" localSheetId="0">#REF!</definedName>
    <definedName name="___FAL5" localSheetId="1">#REF!</definedName>
    <definedName name="___FAL5" localSheetId="3">#REF!</definedName>
    <definedName name="___FAL5" localSheetId="12">#REF!</definedName>
    <definedName name="___FAL5" localSheetId="13">#REF!</definedName>
    <definedName name="___FAL5">#REF!</definedName>
    <definedName name="___FAL6" localSheetId="11">#REF!</definedName>
    <definedName name="___FAL6" localSheetId="8">#REF!</definedName>
    <definedName name="___FAL6" localSheetId="0">#REF!</definedName>
    <definedName name="___FAL6" localSheetId="1">#REF!</definedName>
    <definedName name="___FAL6" localSheetId="3">#REF!</definedName>
    <definedName name="___FAL6" localSheetId="12">#REF!</definedName>
    <definedName name="___FAL6" localSheetId="13">#REF!</definedName>
    <definedName name="___FAL6">#REF!</definedName>
    <definedName name="___FAL7" localSheetId="11">#REF!</definedName>
    <definedName name="___FAL7" localSheetId="8">#REF!</definedName>
    <definedName name="___FAL7" localSheetId="0">#REF!</definedName>
    <definedName name="___FAL7" localSheetId="1">#REF!</definedName>
    <definedName name="___FAL7" localSheetId="3">#REF!</definedName>
    <definedName name="___FAL7" localSheetId="12">#REF!</definedName>
    <definedName name="___FAL7" localSheetId="13">#REF!</definedName>
    <definedName name="___FAL7">#REF!</definedName>
    <definedName name="___FMK1" localSheetId="11">#REF!</definedName>
    <definedName name="___FMK1" localSheetId="8">#REF!</definedName>
    <definedName name="___FMK1" localSheetId="0">#REF!</definedName>
    <definedName name="___FMK1" localSheetId="1">#REF!</definedName>
    <definedName name="___FMK1" localSheetId="3">#REF!</definedName>
    <definedName name="___FMK1" localSheetId="12">#REF!</definedName>
    <definedName name="___FMK1" localSheetId="13">#REF!</definedName>
    <definedName name="___FMK1">#REF!</definedName>
    <definedName name="___IKR1" localSheetId="11">#REF!</definedName>
    <definedName name="___IKR1" localSheetId="8">#REF!</definedName>
    <definedName name="___IKR1" localSheetId="0">#REF!</definedName>
    <definedName name="___IKR1" localSheetId="1">#REF!</definedName>
    <definedName name="___IKR1" localSheetId="3">#REF!</definedName>
    <definedName name="___IKR1" localSheetId="12">#REF!</definedName>
    <definedName name="___IKR1" localSheetId="13">#REF!</definedName>
    <definedName name="___IKR1">#REF!</definedName>
    <definedName name="___IRP1" localSheetId="11">#REF!</definedName>
    <definedName name="___IRP1" localSheetId="8">#REF!</definedName>
    <definedName name="___IRP1" localSheetId="0">#REF!</definedName>
    <definedName name="___IRP1" localSheetId="1">#REF!</definedName>
    <definedName name="___IRP1" localSheetId="3">#REF!</definedName>
    <definedName name="___IRP1" localSheetId="12">#REF!</definedName>
    <definedName name="___IRP1" localSheetId="13">#REF!</definedName>
    <definedName name="___IRP1">#REF!</definedName>
    <definedName name="___LIT1" localSheetId="11">#REF!</definedName>
    <definedName name="___LIT1" localSheetId="8">#REF!</definedName>
    <definedName name="___LIT1" localSheetId="0">#REF!</definedName>
    <definedName name="___LIT1" localSheetId="1">#REF!</definedName>
    <definedName name="___LIT1" localSheetId="3">#REF!</definedName>
    <definedName name="___LIT1" localSheetId="12">#REF!</definedName>
    <definedName name="___LIT1" localSheetId="13">#REF!</definedName>
    <definedName name="___LIT1">#REF!</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11">#REF!</definedName>
    <definedName name="___MEX1" localSheetId="8">#REF!</definedName>
    <definedName name="___MEX1" localSheetId="0">#REF!</definedName>
    <definedName name="___MEX1" localSheetId="1">#REF!</definedName>
    <definedName name="___MEX1" localSheetId="3">#REF!</definedName>
    <definedName name="___MEX1" localSheetId="6">#REF!</definedName>
    <definedName name="___MEX1" localSheetId="12">#REF!</definedName>
    <definedName name="___MEX1" localSheetId="13">#REF!</definedName>
    <definedName name="___MEX1">#REF!</definedName>
    <definedName name="___PTA1" localSheetId="11">#REF!</definedName>
    <definedName name="___PTA1" localSheetId="8">#REF!</definedName>
    <definedName name="___PTA1" localSheetId="0">#REF!</definedName>
    <definedName name="___PTA1" localSheetId="1">#REF!</definedName>
    <definedName name="___PTA1" localSheetId="3">#REF!</definedName>
    <definedName name="___PTA1" localSheetId="6">#REF!</definedName>
    <definedName name="___PTA1" localSheetId="12">#REF!</definedName>
    <definedName name="___PTA1" localSheetId="13">#REF!</definedName>
    <definedName name="___PTA1">#REF!</definedName>
    <definedName name="___ROS1">#N/A</definedName>
    <definedName name="___ROS2">#N/A</definedName>
    <definedName name="___ROS3">#N/A</definedName>
    <definedName name="___ROS4">#N/A</definedName>
    <definedName name="___SAR1" localSheetId="11">#REF!</definedName>
    <definedName name="___SAR1" localSheetId="8">#REF!</definedName>
    <definedName name="___SAR1" localSheetId="0">#REF!</definedName>
    <definedName name="___SAR1" localSheetId="1">#REF!</definedName>
    <definedName name="___SAR1" localSheetId="3">#REF!</definedName>
    <definedName name="___SAR1" localSheetId="6">#REF!</definedName>
    <definedName name="___SAR1" localSheetId="12">#REF!</definedName>
    <definedName name="___SAR1" localSheetId="13">#REF!</definedName>
    <definedName name="___SAR1">#REF!</definedName>
    <definedName name="___SRT11" localSheetId="15" hidden="1">{"Minpmon",#N/A,FALSE,"Monthinput"}</definedName>
    <definedName name="___SRT11" localSheetId="2" hidden="1">{"Minpmon",#N/A,FALSE,"Monthinput"}</definedName>
    <definedName name="___SRT11" localSheetId="9" hidden="1">{"Minpmon",#N/A,FALSE,"Monthinput"}</definedName>
    <definedName name="___SRT11" localSheetId="11" hidden="1">{"Minpmon",#N/A,FALSE,"Monthinput"}</definedName>
    <definedName name="___SRT11" localSheetId="8" hidden="1">{"Minpmon",#N/A,FALSE,"Monthinput"}</definedName>
    <definedName name="___SRT11" localSheetId="0" hidden="1">{"Minpmon",#N/A,FALSE,"Monthinput"}</definedName>
    <definedName name="___SRT11" localSheetId="1" hidden="1">{"Minpmon",#N/A,FALSE,"Monthinput"}</definedName>
    <definedName name="___SRT11" localSheetId="3" hidden="1">{"Minpmon",#N/A,FALSE,"Monthinput"}</definedName>
    <definedName name="___SRT11" localSheetId="6" hidden="1">{"Minpmon",#N/A,FALSE,"Monthinput"}</definedName>
    <definedName name="___SRT11" localSheetId="10" hidden="1">{"Minpmon",#N/A,FALSE,"Monthinput"}</definedName>
    <definedName name="___SRT11" localSheetId="12" hidden="1">{"Minpmon",#N/A,FALSE,"Monthinput"}</definedName>
    <definedName name="___SRT11" localSheetId="13" hidden="1">{"Minpmon",#N/A,FALSE,"Monthinput"}</definedName>
    <definedName name="___SRT11" hidden="1">{"Minpmon",#N/A,FALSE,"Monthinput"}</definedName>
    <definedName name="___tAB4">'[6]shared data'!$A$1:$G$71</definedName>
    <definedName name="___tnt1">#N/A</definedName>
    <definedName name="___TOT58" localSheetId="8">[7]GROWTH!#REF!</definedName>
    <definedName name="___TOT58" localSheetId="0">[7]GROWTH!#REF!</definedName>
    <definedName name="___TOT58" localSheetId="1">[7]GROWTH!#REF!</definedName>
    <definedName name="___TOT58" localSheetId="3">[7]GROWTH!#REF!</definedName>
    <definedName name="___TOT58" localSheetId="6">[7]GROWTH!#REF!</definedName>
    <definedName name="___TOT58">[7]GROWTH!#REF!</definedName>
    <definedName name="__10FA_L" localSheetId="11">#REF!</definedName>
    <definedName name="__10FA_L" localSheetId="8">#REF!</definedName>
    <definedName name="__10FA_L" localSheetId="0">#REF!</definedName>
    <definedName name="__10FA_L" localSheetId="1">#REF!</definedName>
    <definedName name="__10FA_L" localSheetId="3">#REF!</definedName>
    <definedName name="__10FA_L" localSheetId="6">#REF!</definedName>
    <definedName name="__10FA_L" localSheetId="12">#REF!</definedName>
    <definedName name="__10FA_L" localSheetId="13">#REF!</definedName>
    <definedName name="__10FA_L">#REF!</definedName>
    <definedName name="__11GAZ_LIABS" localSheetId="11">#REF!</definedName>
    <definedName name="__11GAZ_LIABS" localSheetId="8">#REF!</definedName>
    <definedName name="__11GAZ_LIABS" localSheetId="0">#REF!</definedName>
    <definedName name="__11GAZ_LIABS" localSheetId="1">#REF!</definedName>
    <definedName name="__11GAZ_LIABS" localSheetId="3">#REF!</definedName>
    <definedName name="__11GAZ_LIABS" localSheetId="6">#REF!</definedName>
    <definedName name="__11GAZ_LIABS" localSheetId="12">#REF!</definedName>
    <definedName name="__11GAZ_LIABS" localSheetId="13">#REF!</definedName>
    <definedName name="__11GAZ_LIABS">#REF!</definedName>
    <definedName name="__123Graph_A" localSheetId="8" hidden="1">[9]C!#REF!</definedName>
    <definedName name="__123Graph_A" localSheetId="0" hidden="1">[9]C!#REF!</definedName>
    <definedName name="__123Graph_A" localSheetId="1" hidden="1">#REF!</definedName>
    <definedName name="__123Graph_A" localSheetId="3" hidden="1">[9]C!#REF!</definedName>
    <definedName name="__123Graph_A" localSheetId="6" hidden="1">[9]C!#REF!</definedName>
    <definedName name="__123Graph_A" hidden="1">[9]C!#REF!</definedName>
    <definedName name="__123Graph_AChart1" localSheetId="8" hidden="1">[10]IN_Cable!#REF!</definedName>
    <definedName name="__123Graph_AChart1" localSheetId="0" hidden="1">[10]IN_Cable!#REF!</definedName>
    <definedName name="__123Graph_AChart1" localSheetId="3" hidden="1">[10]IN_Cable!#REF!</definedName>
    <definedName name="__123Graph_AChart1" localSheetId="6"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11" hidden="1">#REF!</definedName>
    <definedName name="__123Graph_ADEBT" localSheetId="8" hidden="1">#REF!</definedName>
    <definedName name="__123Graph_ADEBT" localSheetId="0" hidden="1">#REF!</definedName>
    <definedName name="__123Graph_ADEBT" localSheetId="1" hidden="1">#REF!</definedName>
    <definedName name="__123Graph_ADEBT" localSheetId="3" hidden="1">#REF!</definedName>
    <definedName name="__123Graph_ADEBT" localSheetId="6" hidden="1">#REF!</definedName>
    <definedName name="__123Graph_ADEBT" localSheetId="12" hidden="1">#REF!</definedName>
    <definedName name="__123Graph_ADEBT" localSheetId="13" hidden="1">#REF!</definedName>
    <definedName name="__123Graph_ADEBT" hidden="1">#REF!</definedName>
    <definedName name="__123Graph_ADIFFERENTIAL" localSheetId="8" hidden="1">[11]TAB25b!#REF!</definedName>
    <definedName name="__123Graph_ADIFFERENTIAL" localSheetId="0" hidden="1">[11]TAB25b!#REF!</definedName>
    <definedName name="__123Graph_ADIFFERENTIAL" localSheetId="1" hidden="1">#REF!</definedName>
    <definedName name="__123Graph_ADIFFERENTIAL" localSheetId="3" hidden="1">[11]TAB25b!#REF!</definedName>
    <definedName name="__123Graph_ADIFFERENTIAL" localSheetId="6" hidden="1">[11]TAB25b!#REF!</definedName>
    <definedName name="__123Graph_ADIFFERENTIAL" hidden="1">[11]TAB25b!#REF!</definedName>
    <definedName name="__123Graph_AINTEREST" localSheetId="1" hidden="1">#REF!</definedName>
    <definedName name="__123Graph_AINTEREST" localSheetId="3" hidden="1">[11]TAB25b!#REF!</definedName>
    <definedName name="__123Graph_AINTEREST" hidden="1">[11]TAB25b!#REF!</definedName>
    <definedName name="__123Graph_AREER" localSheetId="1" hidden="1">[12]ER!#REF!</definedName>
    <definedName name="__123Graph_AREER" hidden="1">[12]ER!#REF!</definedName>
    <definedName name="__123Graph_ASPREAD" localSheetId="1" hidden="1">#REF!</definedName>
    <definedName name="__123Graph_ASPREAD" hidden="1">[11]TAB25b!#REF!</definedName>
    <definedName name="__123Graph_B" localSheetId="1" hidden="1">#REF!</definedName>
    <definedName name="__123Graph_B" hidden="1">[13]FLUJO!$B$7929:$C$7929</definedName>
    <definedName name="__123Graph_BChart1" localSheetId="11" hidden="1">#REF!</definedName>
    <definedName name="__123Graph_BChart1" localSheetId="8" hidden="1">#REF!</definedName>
    <definedName name="__123Graph_BChart1" localSheetId="0" hidden="1">#REF!</definedName>
    <definedName name="__123Graph_BChart1" localSheetId="1" hidden="1">#REF!</definedName>
    <definedName name="__123Graph_BChart1" localSheetId="3" hidden="1">#REF!</definedName>
    <definedName name="__123Graph_BChart1" localSheetId="6" hidden="1">#REF!</definedName>
    <definedName name="__123Graph_BChart1" localSheetId="12" hidden="1">#REF!</definedName>
    <definedName name="__123Graph_BChart1" localSheetId="13" hidden="1">#REF!</definedName>
    <definedName name="__123Graph_BChart1" hidden="1">#REF!</definedName>
    <definedName name="__123Graph_BChart2" localSheetId="11" hidden="1">#REF!</definedName>
    <definedName name="__123Graph_BChart2" localSheetId="8" hidden="1">#REF!</definedName>
    <definedName name="__123Graph_BChart2" localSheetId="0" hidden="1">#REF!</definedName>
    <definedName name="__123Graph_BChart2" localSheetId="3" hidden="1">#REF!</definedName>
    <definedName name="__123Graph_BChart2" localSheetId="6" hidden="1">#REF!</definedName>
    <definedName name="__123Graph_BChart2" localSheetId="12" hidden="1">#REF!</definedName>
    <definedName name="__123Graph_BChart2" localSheetId="13" hidden="1">#REF!</definedName>
    <definedName name="__123Graph_BChart2" hidden="1">#REF!</definedName>
    <definedName name="__123Graph_BChart3" localSheetId="11" hidden="1">#REF!</definedName>
    <definedName name="__123Graph_BChart3" localSheetId="8" hidden="1">#REF!</definedName>
    <definedName name="__123Graph_BChart3" localSheetId="0" hidden="1">#REF!</definedName>
    <definedName name="__123Graph_BChart3" localSheetId="3" hidden="1">#REF!</definedName>
    <definedName name="__123Graph_BChart3" localSheetId="6" hidden="1">#REF!</definedName>
    <definedName name="__123Graph_BChart3" localSheetId="12" hidden="1">#REF!</definedName>
    <definedName name="__123Graph_BChart3" localSheetId="13" hidden="1">#REF!</definedName>
    <definedName name="__123Graph_BChart3" hidden="1">#REF!</definedName>
    <definedName name="__123Graph_BChart4" localSheetId="11" hidden="1">#REF!</definedName>
    <definedName name="__123Graph_BChart4" localSheetId="8" hidden="1">#REF!</definedName>
    <definedName name="__123Graph_BChart4" localSheetId="0" hidden="1">#REF!</definedName>
    <definedName name="__123Graph_BChart4" localSheetId="3" hidden="1">#REF!</definedName>
    <definedName name="__123Graph_BChart4" localSheetId="12" hidden="1">#REF!</definedName>
    <definedName name="__123Graph_BChart4" localSheetId="13" hidden="1">#REF!</definedName>
    <definedName name="__123Graph_BChart4" hidden="1">#REF!</definedName>
    <definedName name="__123Graph_BChart5" localSheetId="11" hidden="1">#REF!</definedName>
    <definedName name="__123Graph_BChart5" localSheetId="8" hidden="1">#REF!</definedName>
    <definedName name="__123Graph_BChart5" localSheetId="0" hidden="1">#REF!</definedName>
    <definedName name="__123Graph_BChart5" localSheetId="3" hidden="1">#REF!</definedName>
    <definedName name="__123Graph_BChart5" localSheetId="12" hidden="1">#REF!</definedName>
    <definedName name="__123Graph_BChart5" localSheetId="13" hidden="1">#REF!</definedName>
    <definedName name="__123Graph_BChart5" hidden="1">#REF!</definedName>
    <definedName name="__123Graph_BChart6" localSheetId="11" hidden="1">#REF!</definedName>
    <definedName name="__123Graph_BChart6" localSheetId="8" hidden="1">#REF!</definedName>
    <definedName name="__123Graph_BChart6" localSheetId="0" hidden="1">#REF!</definedName>
    <definedName name="__123Graph_BChart6" localSheetId="3" hidden="1">#REF!</definedName>
    <definedName name="__123Graph_BChart6" localSheetId="12" hidden="1">#REF!</definedName>
    <definedName name="__123Graph_BChart6" localSheetId="13" hidden="1">#REF!</definedName>
    <definedName name="__123Graph_BChart6" hidden="1">#REF!</definedName>
    <definedName name="__123Graph_BChart7" localSheetId="11" hidden="1">#REF!</definedName>
    <definedName name="__123Graph_BChart7" localSheetId="8" hidden="1">#REF!</definedName>
    <definedName name="__123Graph_BChart7" localSheetId="0" hidden="1">#REF!</definedName>
    <definedName name="__123Graph_BChart7" localSheetId="3" hidden="1">#REF!</definedName>
    <definedName name="__123Graph_BChart7" localSheetId="12" hidden="1">#REF!</definedName>
    <definedName name="__123Graph_BChart7" localSheetId="13" hidden="1">#REF!</definedName>
    <definedName name="__123Graph_BChart7" hidden="1">#REF!</definedName>
    <definedName name="__123Graph_BCurrent" localSheetId="1" hidden="1">#REF!</definedName>
    <definedName name="__123Graph_BCurrent" localSheetId="3" hidden="1">[14]G!#REF!</definedName>
    <definedName name="__123Graph_BCurrent" hidden="1">[14]G!#REF!</definedName>
    <definedName name="__123Graph_BDEBT" localSheetId="11" hidden="1">#REF!</definedName>
    <definedName name="__123Graph_BDEBT" localSheetId="8" hidden="1">#REF!</definedName>
    <definedName name="__123Graph_BDEBT" localSheetId="0" hidden="1">#REF!</definedName>
    <definedName name="__123Graph_BDEBT" localSheetId="1" hidden="1">#REF!</definedName>
    <definedName name="__123Graph_BDEBT" localSheetId="3" hidden="1">#REF!</definedName>
    <definedName name="__123Graph_BDEBT" localSheetId="6" hidden="1">#REF!</definedName>
    <definedName name="__123Graph_BDEBT" localSheetId="12" hidden="1">#REF!</definedName>
    <definedName name="__123Graph_BDEBT" localSheetId="13" hidden="1">#REF!</definedName>
    <definedName name="__123Graph_BDEBT" hidden="1">#REF!</definedName>
    <definedName name="__123Graph_BINTEREST" localSheetId="8" hidden="1">[11]TAB25b!#REF!</definedName>
    <definedName name="__123Graph_BINTEREST" localSheetId="0" hidden="1">[11]TAB25b!#REF!</definedName>
    <definedName name="__123Graph_BINTEREST" localSheetId="1" hidden="1">#REF!</definedName>
    <definedName name="__123Graph_BINTEREST" localSheetId="3" hidden="1">[11]TAB25b!#REF!</definedName>
    <definedName name="__123Graph_BINTEREST" localSheetId="6" hidden="1">[11]TAB25b!#REF!</definedName>
    <definedName name="__123Graph_BINTEREST" hidden="1">[11]TAB25b!#REF!</definedName>
    <definedName name="__123Graph_BREER" localSheetId="1" hidden="1">[12]ER!#REF!</definedName>
    <definedName name="__123Graph_BREER" localSheetId="3" hidden="1">[12]ER!#REF!</definedName>
    <definedName name="__123Graph_BREER" hidden="1">[12]ER!#REF!</definedName>
    <definedName name="__123Graph_C" localSheetId="1" hidden="1">#REF!</definedName>
    <definedName name="__123Graph_C" hidden="1">[13]FLUJO!$B$7936:$C$7936</definedName>
    <definedName name="__123Graph_CCurrent" localSheetId="8" hidden="1">'[15]Base Original'!#REF!</definedName>
    <definedName name="__123Graph_CCurrent" localSheetId="0" hidden="1">'[15]Base Original'!#REF!</definedName>
    <definedName name="__123Graph_CCurrent" localSheetId="1" hidden="1">#REF!</definedName>
    <definedName name="__123Graph_CCurrent" localSheetId="3" hidden="1">'[15]Base Original'!#REF!</definedName>
    <definedName name="__123Graph_CCurrent" localSheetId="6" hidden="1">'[15]Base Original'!#REF!</definedName>
    <definedName name="__123Graph_CCurrent" hidden="1">'[15]Base Original'!#REF!</definedName>
    <definedName name="__123Graph_CREER" localSheetId="8" hidden="1">[12]ER!#REF!</definedName>
    <definedName name="__123Graph_CREER" localSheetId="0" hidden="1">[12]ER!#REF!</definedName>
    <definedName name="__123Graph_CREER" localSheetId="1" hidden="1">#REF!</definedName>
    <definedName name="__123Graph_CREER" localSheetId="3" hidden="1">[12]ER!#REF!</definedName>
    <definedName name="__123Graph_CREER" localSheetId="6" hidden="1">[12]ER!#REF!</definedName>
    <definedName name="__123Graph_CREER" hidden="1">[12]ER!#REF!</definedName>
    <definedName name="__123Graph_D" hidden="1">[13]FLUJO!$B$7942:$C$7942</definedName>
    <definedName name="__123Graph_DCurrent" localSheetId="8" hidden="1">'[15]Base Original'!#REF!</definedName>
    <definedName name="__123Graph_DCurrent" localSheetId="0" hidden="1">'[15]Base Original'!#REF!</definedName>
    <definedName name="__123Graph_DCurrent" localSheetId="1" hidden="1">#REF!</definedName>
    <definedName name="__123Graph_DCurrent" localSheetId="3" hidden="1">'[15]Base Original'!#REF!</definedName>
    <definedName name="__123Graph_DCurrent" localSheetId="6" hidden="1">'[15]Base Original'!#REF!</definedName>
    <definedName name="__123Graph_DCurrent" hidden="1">'[15]Base Original'!#REF!</definedName>
    <definedName name="__123Graph_E" localSheetId="8" hidden="1">[9]C!#REF!</definedName>
    <definedName name="__123Graph_E" localSheetId="0" hidden="1">[9]C!#REF!</definedName>
    <definedName name="__123Graph_E" localSheetId="1" hidden="1">#REF!</definedName>
    <definedName name="__123Graph_E" localSheetId="3" hidden="1">[9]C!#REF!</definedName>
    <definedName name="__123Graph_E" localSheetId="6" hidden="1">[9]C!#REF!</definedName>
    <definedName name="__123Graph_E" hidden="1">[9]C!#REF!</definedName>
    <definedName name="__123Graph_ECurrent" localSheetId="8" hidden="1">'[15]Base Original'!#REF!</definedName>
    <definedName name="__123Graph_ECurrent" localSheetId="0" hidden="1">'[15]Base Original'!#REF!</definedName>
    <definedName name="__123Graph_ECurrent" localSheetId="1" hidden="1">#REF!</definedName>
    <definedName name="__123Graph_ECurrent" localSheetId="3" hidden="1">'[15]Base Original'!#REF!</definedName>
    <definedName name="__123Graph_ECurrent" localSheetId="6" hidden="1">'[15]Base Original'!#REF!</definedName>
    <definedName name="__123Graph_ECurrent" hidden="1">'[15]Base Original'!#REF!</definedName>
    <definedName name="__123Graph_F" localSheetId="8" hidden="1">[9]C!#REF!</definedName>
    <definedName name="__123Graph_F" localSheetId="0" hidden="1">[9]C!#REF!</definedName>
    <definedName name="__123Graph_F" localSheetId="1" hidden="1">#REF!</definedName>
    <definedName name="__123Graph_F" localSheetId="3" hidden="1">[9]C!#REF!</definedName>
    <definedName name="__123Graph_F" localSheetId="6" hidden="1">[9]C!#REF!</definedName>
    <definedName name="__123Graph_F" hidden="1">[9]C!#REF!</definedName>
    <definedName name="__123Graph_FCurrent" localSheetId="8" hidden="1">[16]Base!#REF!</definedName>
    <definedName name="__123Graph_FCurrent" localSheetId="0" hidden="1">[16]Base!#REF!</definedName>
    <definedName name="__123Graph_FCurrent" localSheetId="1" hidden="1">[16]Base!#REF!</definedName>
    <definedName name="__123Graph_FCurrent" localSheetId="3" hidden="1">[16]Base!#REF!</definedName>
    <definedName name="__123Graph_FCurrent" localSheetId="6" hidden="1">[16]Base!#REF!</definedName>
    <definedName name="__123Graph_FCurrent" hidden="1">[16]Base!#REF!</definedName>
    <definedName name="__123Graph_X" hidden="1">[13]FLUJO!$B$7906:$C$7906</definedName>
    <definedName name="__123Graph_XDIFFERENTIAL" localSheetId="8" hidden="1">[11]TAB25b!#REF!</definedName>
    <definedName name="__123Graph_XDIFFERENTIAL" localSheetId="0" hidden="1">[11]TAB25b!#REF!</definedName>
    <definedName name="__123Graph_XDIFFERENTIAL" localSheetId="1" hidden="1">#REF!</definedName>
    <definedName name="__123Graph_XDIFFERENTIAL" localSheetId="3" hidden="1">[11]TAB25b!#REF!</definedName>
    <definedName name="__123Graph_XDIFFERENTIAL" localSheetId="6" hidden="1">[11]TAB25b!#REF!</definedName>
    <definedName name="__123Graph_XDIFFERENTIAL" hidden="1">[11]TAB25b!#REF!</definedName>
    <definedName name="__123Graph_XSPREAD" localSheetId="8" hidden="1">[11]TAB25b!#REF!</definedName>
    <definedName name="__123Graph_XSPREAD" localSheetId="0" hidden="1">[11]TAB25b!#REF!</definedName>
    <definedName name="__123Graph_XSPREAD" localSheetId="1" hidden="1">#REF!</definedName>
    <definedName name="__123Graph_XSPREAD" localSheetId="3" hidden="1">[11]TAB25b!#REF!</definedName>
    <definedName name="__123Graph_XSPREAD" localSheetId="6" hidden="1">[11]TAB25b!#REF!</definedName>
    <definedName name="__123Graph_XSPREAD" hidden="1">[11]TAB25b!#REF!</definedName>
    <definedName name="__12INT_RESERVES" localSheetId="11">#REF!</definedName>
    <definedName name="__12INT_RESERVES" localSheetId="8">#REF!</definedName>
    <definedName name="__12INT_RESERVES" localSheetId="0">#REF!</definedName>
    <definedName name="__12INT_RESERVES" localSheetId="1">#REF!</definedName>
    <definedName name="__12INT_RESERVES" localSheetId="3">#REF!</definedName>
    <definedName name="__12INT_RESERVES" localSheetId="6">#REF!</definedName>
    <definedName name="__12INT_RESERVES" localSheetId="12">#REF!</definedName>
    <definedName name="__12INT_RESERVES" localSheetId="13">#REF!</definedName>
    <definedName name="__12INT_RESERVES">#REF!</definedName>
    <definedName name="__1r" localSheetId="11">#REF!</definedName>
    <definedName name="__1r" localSheetId="8">#REF!</definedName>
    <definedName name="__1r" localSheetId="0">#REF!</definedName>
    <definedName name="__1r" localSheetId="1">#REF!</definedName>
    <definedName name="__1r" localSheetId="3">#REF!</definedName>
    <definedName name="__1r" localSheetId="6">#REF!</definedName>
    <definedName name="__1r" localSheetId="12">#REF!</definedName>
    <definedName name="__1r" localSheetId="13">#REF!</definedName>
    <definedName name="__1r">#REF!</definedName>
    <definedName name="__2Macros_Import_.qbop" localSheetId="4">[17]!'[Macros Import].qbop'</definedName>
    <definedName name="__2Macros_Import_.qbop" localSheetId="1">#REF!</definedName>
    <definedName name="__2Macros_Import_.qbop" localSheetId="3">[17]!'[Macros Import].qbop'</definedName>
    <definedName name="__2Macros_Import_.qbop" localSheetId="6">[17]!'[Macros Import].qbop'</definedName>
    <definedName name="__2Macros_Import_.qbop" localSheetId="10">[17]!'[Macros Import].qbop'</definedName>
    <definedName name="__2Macros_Import_.qbop" localSheetId="13">[17]!'[Macros Import].qbop'</definedName>
    <definedName name="__2Macros_Import_.qbop">[17]!'[Macros Import].qbop'</definedName>
    <definedName name="__3__123Graph_ACPI_ER_LOG" localSheetId="8" hidden="1">[12]ER!#REF!</definedName>
    <definedName name="__3__123Graph_ACPI_ER_LOG" localSheetId="0" hidden="1">[12]ER!#REF!</definedName>
    <definedName name="__3__123Graph_ACPI_ER_LOG" localSheetId="1" hidden="1">#REF!</definedName>
    <definedName name="__3__123Graph_ACPI_ER_LOG" localSheetId="3" hidden="1">[12]ER!#REF!</definedName>
    <definedName name="__3__123Graph_ACPI_ER_LOG" localSheetId="6" hidden="1">[12]ER!#REF!</definedName>
    <definedName name="__3__123Graph_ACPI_ER_LOG" hidden="1">[12]ER!#REF!</definedName>
    <definedName name="__4__123Graph_BCPI_ER_LOG" localSheetId="8" hidden="1">[12]ER!#REF!</definedName>
    <definedName name="__4__123Graph_BCPI_ER_LOG" localSheetId="0" hidden="1">[12]ER!#REF!</definedName>
    <definedName name="__4__123Graph_BCPI_ER_LOG" localSheetId="1" hidden="1">[12]ER!#REF!</definedName>
    <definedName name="__4__123Graph_BCPI_ER_LOG" localSheetId="3" hidden="1">[12]ER!#REF!</definedName>
    <definedName name="__4__123Graph_BCPI_ER_LOG" localSheetId="6" hidden="1">[12]ER!#REF!</definedName>
    <definedName name="__4__123Graph_BCPI_ER_LOG" hidden="1">[12]ER!#REF!</definedName>
    <definedName name="__5__123Graph_BIBA_IBRD" localSheetId="8" hidden="1">[12]WB!#REF!</definedName>
    <definedName name="__5__123Graph_BIBA_IBRD" localSheetId="0" hidden="1">[12]WB!#REF!</definedName>
    <definedName name="__5__123Graph_BIBA_IBRD" localSheetId="1" hidden="1">[12]WB!#REF!</definedName>
    <definedName name="__5__123Graph_BIBA_IBRD" localSheetId="3" hidden="1">[12]WB!#REF!</definedName>
    <definedName name="__5__123Graph_BIBA_IBRD" localSheetId="6" hidden="1">[12]WB!#REF!</definedName>
    <definedName name="__5__123Graph_BIBA_IBRD" hidden="1">[12]WB!#REF!</definedName>
    <definedName name="__6B.2_B.3" localSheetId="11">#REF!</definedName>
    <definedName name="__6B.2_B.3" localSheetId="8">#REF!</definedName>
    <definedName name="__6B.2_B.3" localSheetId="0">#REF!</definedName>
    <definedName name="__6B.2_B.3" localSheetId="1">#REF!</definedName>
    <definedName name="__6B.2_B.3" localSheetId="3">#REF!</definedName>
    <definedName name="__6B.2_B.3" localSheetId="6">#REF!</definedName>
    <definedName name="__6B.2_B.3" localSheetId="12">#REF!</definedName>
    <definedName name="__6B.2_B.3" localSheetId="13">#REF!</definedName>
    <definedName name="__6B.2_B.3">#REF!</definedName>
    <definedName name="__7B.4___5" localSheetId="11">#REF!</definedName>
    <definedName name="__7B.4___5" localSheetId="8">#REF!</definedName>
    <definedName name="__7B.4___5" localSheetId="0">#REF!</definedName>
    <definedName name="__7B.4___5" localSheetId="1">#REF!</definedName>
    <definedName name="__7B.4___5" localSheetId="3">#REF!</definedName>
    <definedName name="__7B.4___5" localSheetId="6">#REF!</definedName>
    <definedName name="__7B.4___5" localSheetId="12">#REF!</definedName>
    <definedName name="__7B.4___5" localSheetId="13">#REF!</definedName>
    <definedName name="__7B.4___5">#REF!</definedName>
    <definedName name="__8CONSOL_B2" localSheetId="11">#REF!</definedName>
    <definedName name="__8CONSOL_B2" localSheetId="8">#REF!</definedName>
    <definedName name="__8CONSOL_B2" localSheetId="0">#REF!</definedName>
    <definedName name="__8CONSOL_B2" localSheetId="1">#REF!</definedName>
    <definedName name="__8CONSOL_B2" localSheetId="3">#REF!</definedName>
    <definedName name="__8CONSOL_B2" localSheetId="6">#REF!</definedName>
    <definedName name="__8CONSOL_B2" localSheetId="12">#REF!</definedName>
    <definedName name="__8CONSOL_B2" localSheetId="13">#REF!</definedName>
    <definedName name="__8CONSOL_B2">#REF!</definedName>
    <definedName name="__9CONSOL_DEPOSITS" localSheetId="8">'[18]A 11'!#REF!</definedName>
    <definedName name="__9CONSOL_DEPOSITS" localSheetId="0">'[18]A 11'!#REF!</definedName>
    <definedName name="__9CONSOL_DEPOSITS" localSheetId="1">#REF!</definedName>
    <definedName name="__9CONSOL_DEPOSITS" localSheetId="3">'[18]A 11'!#REF!</definedName>
    <definedName name="__9CONSOL_DEPOSITS" localSheetId="6">'[18]A 11'!#REF!</definedName>
    <definedName name="__9CONSOL_DEPOSITS">'[18]A 11'!#REF!</definedName>
    <definedName name="__asd1" localSheetId="11">[5]!__asd1</definedName>
    <definedName name="__asd1" localSheetId="0">[5]!__asd1</definedName>
    <definedName name="__asd1" localSheetId="1">[5]!__asd1</definedName>
    <definedName name="__asd1" localSheetId="3">[5]!__asd1</definedName>
    <definedName name="__asd1">[5]!__asd1</definedName>
    <definedName name="__AUS1" localSheetId="11">#REF!</definedName>
    <definedName name="__AUS1" localSheetId="8">#REF!</definedName>
    <definedName name="__AUS1" localSheetId="0">#REF!</definedName>
    <definedName name="__AUS1" localSheetId="1">#REF!</definedName>
    <definedName name="__AUS1" localSheetId="3">#REF!</definedName>
    <definedName name="__AUS1" localSheetId="6">#REF!</definedName>
    <definedName name="__AUS1" localSheetId="12">#REF!</definedName>
    <definedName name="__AUS1" localSheetId="13">#REF!</definedName>
    <definedName name="__AUS1">#REF!</definedName>
    <definedName name="__BOP2" localSheetId="8">[19]BoP!#REF!</definedName>
    <definedName name="__BOP2" localSheetId="0">[19]BoP!#REF!</definedName>
    <definedName name="__BOP2" localSheetId="1">#REF!</definedName>
    <definedName name="__BOP2" localSheetId="3">[19]BoP!#REF!</definedName>
    <definedName name="__BOP2" localSheetId="6">[19]BoP!#REF!</definedName>
    <definedName name="__BOP2">[19]BoP!#REF!</definedName>
    <definedName name="__DEG1" localSheetId="11">#REF!</definedName>
    <definedName name="__DEG1" localSheetId="8">#REF!</definedName>
    <definedName name="__DEG1" localSheetId="0">#REF!</definedName>
    <definedName name="__DEG1" localSheetId="1">#REF!</definedName>
    <definedName name="__DEG1" localSheetId="3">#REF!</definedName>
    <definedName name="__DEG1" localSheetId="6">#REF!</definedName>
    <definedName name="__DEG1" localSheetId="12">#REF!</definedName>
    <definedName name="__DEG1" localSheetId="13">#REF!</definedName>
    <definedName name="__DEG1">#REF!</definedName>
    <definedName name="__DKR1" localSheetId="11">#REF!</definedName>
    <definedName name="__DKR1" localSheetId="8">#REF!</definedName>
    <definedName name="__DKR1" localSheetId="0">#REF!</definedName>
    <definedName name="__DKR1" localSheetId="1">#REF!</definedName>
    <definedName name="__DKR1" localSheetId="3">#REF!</definedName>
    <definedName name="__DKR1" localSheetId="6">#REF!</definedName>
    <definedName name="__DKR1" localSheetId="12">#REF!</definedName>
    <definedName name="__DKR1" localSheetId="13">#REF!</definedName>
    <definedName name="__DKR1">#REF!</definedName>
    <definedName name="__ECU1" localSheetId="11">#REF!</definedName>
    <definedName name="__ECU1" localSheetId="8">#REF!</definedName>
    <definedName name="__ECU1" localSheetId="0">#REF!</definedName>
    <definedName name="__ECU1" localSheetId="1">#REF!</definedName>
    <definedName name="__ECU1" localSheetId="3">#REF!</definedName>
    <definedName name="__ECU1" localSheetId="6">#REF!</definedName>
    <definedName name="__ECU1" localSheetId="12">#REF!</definedName>
    <definedName name="__ECU1" localSheetId="13">#REF!</definedName>
    <definedName name="__ECU1">#REF!</definedName>
    <definedName name="__END94" localSheetId="11">#REF!</definedName>
    <definedName name="__END94" localSheetId="8">#REF!</definedName>
    <definedName name="__END94" localSheetId="0">#REF!</definedName>
    <definedName name="__END94" localSheetId="3">#REF!</definedName>
    <definedName name="__END94" localSheetId="12">#REF!</definedName>
    <definedName name="__END94" localSheetId="13">#REF!</definedName>
    <definedName name="__END94">#REF!</definedName>
    <definedName name="__ESC1" localSheetId="11">#REF!</definedName>
    <definedName name="__ESC1" localSheetId="8">#REF!</definedName>
    <definedName name="__ESC1" localSheetId="0">#REF!</definedName>
    <definedName name="__ESC1" localSheetId="1">#REF!</definedName>
    <definedName name="__ESC1" localSheetId="3">#REF!</definedName>
    <definedName name="__ESC1" localSheetId="12">#REF!</definedName>
    <definedName name="__ESC1" localSheetId="13">#REF!</definedName>
    <definedName name="__ESC1">#REF!</definedName>
    <definedName name="__F" hidden="1">'[8]Fax a enviar'!#REF!</definedName>
    <definedName name="__FAL2" localSheetId="11">#REF!</definedName>
    <definedName name="__FAL2" localSheetId="8">#REF!</definedName>
    <definedName name="__FAL2" localSheetId="0">#REF!</definedName>
    <definedName name="__FAL2" localSheetId="1">#REF!</definedName>
    <definedName name="__FAL2" localSheetId="3">#REF!</definedName>
    <definedName name="__FAL2" localSheetId="6">#REF!</definedName>
    <definedName name="__FAL2" localSheetId="12">#REF!</definedName>
    <definedName name="__FAL2" localSheetId="13">#REF!</definedName>
    <definedName name="__FAL2">#REF!</definedName>
    <definedName name="__FAL3" localSheetId="11">#REF!</definedName>
    <definedName name="__FAL3" localSheetId="8">#REF!</definedName>
    <definedName name="__FAL3" localSheetId="0">#REF!</definedName>
    <definedName name="__FAL3" localSheetId="1">#REF!</definedName>
    <definedName name="__FAL3" localSheetId="3">#REF!</definedName>
    <definedName name="__FAL3" localSheetId="6">#REF!</definedName>
    <definedName name="__FAL3" localSheetId="12">#REF!</definedName>
    <definedName name="__FAL3" localSheetId="13">#REF!</definedName>
    <definedName name="__FAL3">#REF!</definedName>
    <definedName name="__FAL4" localSheetId="11">#REF!</definedName>
    <definedName name="__FAL4" localSheetId="8">#REF!</definedName>
    <definedName name="__FAL4" localSheetId="0">#REF!</definedName>
    <definedName name="__FAL4" localSheetId="1">#REF!</definedName>
    <definedName name="__FAL4" localSheetId="3">#REF!</definedName>
    <definedName name="__FAL4" localSheetId="6">#REF!</definedName>
    <definedName name="__FAL4" localSheetId="12">#REF!</definedName>
    <definedName name="__FAL4" localSheetId="13">#REF!</definedName>
    <definedName name="__FAL4">#REF!</definedName>
    <definedName name="__FAL5" localSheetId="11">#REF!</definedName>
    <definedName name="__FAL5" localSheetId="8">#REF!</definedName>
    <definedName name="__FAL5" localSheetId="0">#REF!</definedName>
    <definedName name="__FAL5" localSheetId="1">#REF!</definedName>
    <definedName name="__FAL5" localSheetId="3">#REF!</definedName>
    <definedName name="__FAL5" localSheetId="12">#REF!</definedName>
    <definedName name="__FAL5" localSheetId="13">#REF!</definedName>
    <definedName name="__FAL5">#REF!</definedName>
    <definedName name="__FAL6" localSheetId="11">#REF!</definedName>
    <definedName name="__FAL6" localSheetId="8">#REF!</definedName>
    <definedName name="__FAL6" localSheetId="0">#REF!</definedName>
    <definedName name="__FAL6" localSheetId="1">#REF!</definedName>
    <definedName name="__FAL6" localSheetId="3">#REF!</definedName>
    <definedName name="__FAL6" localSheetId="12">#REF!</definedName>
    <definedName name="__FAL6" localSheetId="13">#REF!</definedName>
    <definedName name="__FAL6">#REF!</definedName>
    <definedName name="__FAL7" localSheetId="11">#REF!</definedName>
    <definedName name="__FAL7" localSheetId="8">#REF!</definedName>
    <definedName name="__FAL7" localSheetId="0">#REF!</definedName>
    <definedName name="__FAL7" localSheetId="1">#REF!</definedName>
    <definedName name="__FAL7" localSheetId="3">#REF!</definedName>
    <definedName name="__FAL7" localSheetId="12">#REF!</definedName>
    <definedName name="__FAL7" localSheetId="13">#REF!</definedName>
    <definedName name="__FAL7">#REF!</definedName>
    <definedName name="__FMK1" localSheetId="11">#REF!</definedName>
    <definedName name="__FMK1" localSheetId="8">#REF!</definedName>
    <definedName name="__FMK1" localSheetId="0">#REF!</definedName>
    <definedName name="__FMK1" localSheetId="1">#REF!</definedName>
    <definedName name="__FMK1" localSheetId="3">#REF!</definedName>
    <definedName name="__FMK1" localSheetId="12">#REF!</definedName>
    <definedName name="__FMK1" localSheetId="13">#REF!</definedName>
    <definedName name="__FMK1">#REF!</definedName>
    <definedName name="__IKR1" localSheetId="11">#REF!</definedName>
    <definedName name="__IKR1" localSheetId="8">#REF!</definedName>
    <definedName name="__IKR1" localSheetId="0">#REF!</definedName>
    <definedName name="__IKR1" localSheetId="1">#REF!</definedName>
    <definedName name="__IKR1" localSheetId="3">#REF!</definedName>
    <definedName name="__IKR1" localSheetId="12">#REF!</definedName>
    <definedName name="__IKR1" localSheetId="13">#REF!</definedName>
    <definedName name="__IKR1">#REF!</definedName>
    <definedName name="__IRP1" localSheetId="11">#REF!</definedName>
    <definedName name="__IRP1" localSheetId="8">#REF!</definedName>
    <definedName name="__IRP1" localSheetId="0">#REF!</definedName>
    <definedName name="__IRP1" localSheetId="1">#REF!</definedName>
    <definedName name="__IRP1" localSheetId="3">#REF!</definedName>
    <definedName name="__IRP1" localSheetId="12">#REF!</definedName>
    <definedName name="__IRP1" localSheetId="13">#REF!</definedName>
    <definedName name="__IRP1">#REF!</definedName>
    <definedName name="__LIT1" localSheetId="11">#REF!</definedName>
    <definedName name="__LIT1" localSheetId="8">#REF!</definedName>
    <definedName name="__LIT1" localSheetId="0">#REF!</definedName>
    <definedName name="__LIT1" localSheetId="1">#REF!</definedName>
    <definedName name="__LIT1" localSheetId="3">#REF!</definedName>
    <definedName name="__LIT1" localSheetId="12">#REF!</definedName>
    <definedName name="__LIT1" localSheetId="13">#REF!</definedName>
    <definedName name="__LIT1">#REF!</definedName>
    <definedName name="__MEX1" localSheetId="11">#REF!</definedName>
    <definedName name="__MEX1" localSheetId="8">#REF!</definedName>
    <definedName name="__MEX1" localSheetId="0">#REF!</definedName>
    <definedName name="__MEX1" localSheetId="1">#REF!</definedName>
    <definedName name="__MEX1" localSheetId="3">#REF!</definedName>
    <definedName name="__MEX1" localSheetId="12">#REF!</definedName>
    <definedName name="__MEX1" localSheetId="13">#REF!</definedName>
    <definedName name="__MEX1">#REF!</definedName>
    <definedName name="__PTA1" localSheetId="11">#REF!</definedName>
    <definedName name="__PTA1" localSheetId="8">#REF!</definedName>
    <definedName name="__PTA1" localSheetId="0">#REF!</definedName>
    <definedName name="__PTA1" localSheetId="1">#REF!</definedName>
    <definedName name="__PTA1" localSheetId="3">#REF!</definedName>
    <definedName name="__PTA1" localSheetId="12">#REF!</definedName>
    <definedName name="__PTA1" localSheetId="13">#REF!</definedName>
    <definedName name="__PTA1">#REF!</definedName>
    <definedName name="__RES2">[19]RES!#REF!</definedName>
    <definedName name="__ROS1">#N/A</definedName>
    <definedName name="__ROS2">#N/A</definedName>
    <definedName name="__ROS3">#N/A</definedName>
    <definedName name="__ROS4">#N/A</definedName>
    <definedName name="__SAR1" localSheetId="11">#REF!</definedName>
    <definedName name="__SAR1" localSheetId="8">#REF!</definedName>
    <definedName name="__SAR1" localSheetId="0">#REF!</definedName>
    <definedName name="__SAR1" localSheetId="1">#REF!</definedName>
    <definedName name="__SAR1" localSheetId="3">#REF!</definedName>
    <definedName name="__SAR1" localSheetId="6">#REF!</definedName>
    <definedName name="__SAR1" localSheetId="12">#REF!</definedName>
    <definedName name="__SAR1" localSheetId="13">#REF!</definedName>
    <definedName name="__SAR1">#REF!</definedName>
    <definedName name="__SUM2" localSheetId="11">#REF!</definedName>
    <definedName name="__SUM2" localSheetId="8">#REF!</definedName>
    <definedName name="__SUM2" localSheetId="0">#REF!</definedName>
    <definedName name="__SUM2" localSheetId="1">#REF!</definedName>
    <definedName name="__SUM2" localSheetId="3">#REF!</definedName>
    <definedName name="__SUM2" localSheetId="6">#REF!</definedName>
    <definedName name="__SUM2" localSheetId="12">#REF!</definedName>
    <definedName name="__SUM2" localSheetId="13">#REF!</definedName>
    <definedName name="__SUM2">#REF!</definedName>
    <definedName name="__TAB1" localSheetId="11">#REF!</definedName>
    <definedName name="__TAB1" localSheetId="8">#REF!</definedName>
    <definedName name="__TAB1" localSheetId="0">#REF!</definedName>
    <definedName name="__TAB1" localSheetId="3">#REF!</definedName>
    <definedName name="__TAB1" localSheetId="6">#REF!</definedName>
    <definedName name="__TAB1" localSheetId="12">#REF!</definedName>
    <definedName name="__TAB1" localSheetId="13">#REF!</definedName>
    <definedName name="__TAB1">#REF!</definedName>
    <definedName name="__Tab19" localSheetId="11">#REF!</definedName>
    <definedName name="__Tab19" localSheetId="8">#REF!</definedName>
    <definedName name="__Tab19" localSheetId="0">#REF!</definedName>
    <definedName name="__Tab19" localSheetId="3">#REF!</definedName>
    <definedName name="__Tab19" localSheetId="12">#REF!</definedName>
    <definedName name="__Tab19" localSheetId="13">#REF!</definedName>
    <definedName name="__Tab19">#REF!</definedName>
    <definedName name="__Tab20" localSheetId="11">#REF!</definedName>
    <definedName name="__Tab20" localSheetId="8">#REF!</definedName>
    <definedName name="__Tab20" localSheetId="0">#REF!</definedName>
    <definedName name="__Tab20" localSheetId="3">#REF!</definedName>
    <definedName name="__Tab20" localSheetId="12">#REF!</definedName>
    <definedName name="__Tab20" localSheetId="13">#REF!</definedName>
    <definedName name="__Tab20">#REF!</definedName>
    <definedName name="__Tab21" localSheetId="11">#REF!</definedName>
    <definedName name="__Tab21" localSheetId="8">#REF!</definedName>
    <definedName name="__Tab21" localSheetId="0">#REF!</definedName>
    <definedName name="__Tab21" localSheetId="3">#REF!</definedName>
    <definedName name="__Tab21" localSheetId="12">#REF!</definedName>
    <definedName name="__Tab21" localSheetId="13">#REF!</definedName>
    <definedName name="__Tab21">#REF!</definedName>
    <definedName name="__Tab22" localSheetId="11">#REF!</definedName>
    <definedName name="__Tab22" localSheetId="8">#REF!</definedName>
    <definedName name="__Tab22" localSheetId="0">#REF!</definedName>
    <definedName name="__Tab22" localSheetId="3">#REF!</definedName>
    <definedName name="__Tab22" localSheetId="12">#REF!</definedName>
    <definedName name="__Tab22" localSheetId="13">#REF!</definedName>
    <definedName name="__Tab22">#REF!</definedName>
    <definedName name="__Tab23" localSheetId="11">#REF!</definedName>
    <definedName name="__Tab23" localSheetId="8">#REF!</definedName>
    <definedName name="__Tab23" localSheetId="0">#REF!</definedName>
    <definedName name="__Tab23" localSheetId="3">#REF!</definedName>
    <definedName name="__Tab23" localSheetId="12">#REF!</definedName>
    <definedName name="__Tab23" localSheetId="13">#REF!</definedName>
    <definedName name="__Tab23">#REF!</definedName>
    <definedName name="__Tab24" localSheetId="11">#REF!</definedName>
    <definedName name="__Tab24" localSheetId="8">#REF!</definedName>
    <definedName name="__Tab24" localSheetId="0">#REF!</definedName>
    <definedName name="__Tab24" localSheetId="3">#REF!</definedName>
    <definedName name="__Tab24" localSheetId="12">#REF!</definedName>
    <definedName name="__Tab24" localSheetId="13">#REF!</definedName>
    <definedName name="__Tab24">#REF!</definedName>
    <definedName name="__Tab26" localSheetId="11">#REF!</definedName>
    <definedName name="__Tab26" localSheetId="8">#REF!</definedName>
    <definedName name="__Tab26" localSheetId="0">#REF!</definedName>
    <definedName name="__Tab26" localSheetId="3">#REF!</definedName>
    <definedName name="__Tab26" localSheetId="12">#REF!</definedName>
    <definedName name="__Tab26" localSheetId="13">#REF!</definedName>
    <definedName name="__Tab26">#REF!</definedName>
    <definedName name="__Tab27" localSheetId="11">#REF!</definedName>
    <definedName name="__Tab27" localSheetId="8">#REF!</definedName>
    <definedName name="__Tab27" localSheetId="0">#REF!</definedName>
    <definedName name="__Tab27" localSheetId="3">#REF!</definedName>
    <definedName name="__Tab27" localSheetId="12">#REF!</definedName>
    <definedName name="__Tab27" localSheetId="13">#REF!</definedName>
    <definedName name="__Tab27">#REF!</definedName>
    <definedName name="__Tab28" localSheetId="11">#REF!</definedName>
    <definedName name="__Tab28" localSheetId="8">#REF!</definedName>
    <definedName name="__Tab28" localSheetId="0">#REF!</definedName>
    <definedName name="__Tab28" localSheetId="3">#REF!</definedName>
    <definedName name="__Tab28" localSheetId="12">#REF!</definedName>
    <definedName name="__Tab28" localSheetId="13">#REF!</definedName>
    <definedName name="__Tab28">#REF!</definedName>
    <definedName name="__Tab29" localSheetId="11">#REF!</definedName>
    <definedName name="__Tab29" localSheetId="8">#REF!</definedName>
    <definedName name="__Tab29" localSheetId="0">#REF!</definedName>
    <definedName name="__Tab29" localSheetId="3">#REF!</definedName>
    <definedName name="__Tab29" localSheetId="12">#REF!</definedName>
    <definedName name="__Tab29" localSheetId="13">#REF!</definedName>
    <definedName name="__Tab29">#REF!</definedName>
    <definedName name="__Tab30" localSheetId="11">#REF!</definedName>
    <definedName name="__Tab30" localSheetId="8">#REF!</definedName>
    <definedName name="__Tab30" localSheetId="0">#REF!</definedName>
    <definedName name="__Tab30" localSheetId="3">#REF!</definedName>
    <definedName name="__Tab30" localSheetId="12">#REF!</definedName>
    <definedName name="__Tab30" localSheetId="13">#REF!</definedName>
    <definedName name="__Tab30">#REF!</definedName>
    <definedName name="__Tab31" localSheetId="11">#REF!</definedName>
    <definedName name="__Tab31" localSheetId="8">#REF!</definedName>
    <definedName name="__Tab31" localSheetId="0">#REF!</definedName>
    <definedName name="__Tab31" localSheetId="3">#REF!</definedName>
    <definedName name="__Tab31" localSheetId="12">#REF!</definedName>
    <definedName name="__Tab31" localSheetId="13">#REF!</definedName>
    <definedName name="__Tab31">#REF!</definedName>
    <definedName name="__Tab32" localSheetId="11">#REF!</definedName>
    <definedName name="__Tab32" localSheetId="8">#REF!</definedName>
    <definedName name="__Tab32" localSheetId="0">#REF!</definedName>
    <definedName name="__Tab32" localSheetId="3">#REF!</definedName>
    <definedName name="__Tab32" localSheetId="12">#REF!</definedName>
    <definedName name="__Tab32" localSheetId="13">#REF!</definedName>
    <definedName name="__Tab32">#REF!</definedName>
    <definedName name="__Tab33" localSheetId="11">#REF!</definedName>
    <definedName name="__Tab33" localSheetId="8">#REF!</definedName>
    <definedName name="__Tab33" localSheetId="0">#REF!</definedName>
    <definedName name="__Tab33" localSheetId="3">#REF!</definedName>
    <definedName name="__Tab33" localSheetId="12">#REF!</definedName>
    <definedName name="__Tab33" localSheetId="13">#REF!</definedName>
    <definedName name="__Tab33">#REF!</definedName>
    <definedName name="__Tab34" localSheetId="11">#REF!</definedName>
    <definedName name="__Tab34" localSheetId="8">#REF!</definedName>
    <definedName name="__Tab34" localSheetId="0">#REF!</definedName>
    <definedName name="__Tab34" localSheetId="3">#REF!</definedName>
    <definedName name="__Tab34" localSheetId="12">#REF!</definedName>
    <definedName name="__Tab34" localSheetId="13">#REF!</definedName>
    <definedName name="__Tab34">#REF!</definedName>
    <definedName name="__Tab35" localSheetId="11">#REF!</definedName>
    <definedName name="__Tab35" localSheetId="8">#REF!</definedName>
    <definedName name="__Tab35" localSheetId="0">#REF!</definedName>
    <definedName name="__Tab35" localSheetId="3">#REF!</definedName>
    <definedName name="__Tab35" localSheetId="12">#REF!</definedName>
    <definedName name="__Tab35" localSheetId="13">#REF!</definedName>
    <definedName name="__Tab35">#REF!</definedName>
    <definedName name="__tAB4">'[6]shared data'!$A$1:$G$71</definedName>
    <definedName name="__tnt1" localSheetId="11">[5]!__tnt1</definedName>
    <definedName name="__tnt1" localSheetId="0">[5]!__tnt1</definedName>
    <definedName name="__tnt1" localSheetId="1">[5]!__tnt1</definedName>
    <definedName name="__tnt1" localSheetId="3">[5]!__tnt1</definedName>
    <definedName name="__tnt1">[5]!__tnt1</definedName>
    <definedName name="__TOT58" localSheetId="8">[7]GROWTH!#REF!</definedName>
    <definedName name="__TOT58" localSheetId="0">[7]GROWTH!#REF!</definedName>
    <definedName name="__TOT58" localSheetId="1">#REF!</definedName>
    <definedName name="__TOT58" localSheetId="3">[7]GROWTH!#REF!</definedName>
    <definedName name="__TOT58" localSheetId="6">[7]GROWTH!#REF!</definedName>
    <definedName name="__TOT58">[7]GROWTH!#REF!</definedName>
    <definedName name="__WB2" localSheetId="11">#REF!</definedName>
    <definedName name="__WB2" localSheetId="8">#REF!</definedName>
    <definedName name="__WB2" localSheetId="0">#REF!</definedName>
    <definedName name="__WB2" localSheetId="1">#REF!</definedName>
    <definedName name="__WB2" localSheetId="3">#REF!</definedName>
    <definedName name="__WB2" localSheetId="6">#REF!</definedName>
    <definedName name="__WB2" localSheetId="12">#REF!</definedName>
    <definedName name="__WB2" localSheetId="13">#REF!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 localSheetId="8">[21]Afiliados!#REF!</definedName>
    <definedName name="_10_0GRÁFICO_N_10.2" localSheetId="0">[21]Afiliados!#REF!</definedName>
    <definedName name="_10_0GRÁFICO_N_10.2" localSheetId="1">[21]Afiliados!#REF!</definedName>
    <definedName name="_10_0GRÁFICO_N_10.2" localSheetId="3">[21]Afiliados!#REF!</definedName>
    <definedName name="_10_0GRÁFICO_N_10.2" localSheetId="6">[21]Afiliados!#REF!</definedName>
    <definedName name="_10_0GRÁFICO_N_10.2">[21]Afiliados!#REF!</definedName>
    <definedName name="_10FA_L" localSheetId="11">#REF!</definedName>
    <definedName name="_10FA_L" localSheetId="8">#REF!</definedName>
    <definedName name="_10FA_L" localSheetId="0">#REF!</definedName>
    <definedName name="_10FA_L" localSheetId="1">#REF!</definedName>
    <definedName name="_10FA_L" localSheetId="3">#REF!</definedName>
    <definedName name="_10FA_L" localSheetId="6">#REF!</definedName>
    <definedName name="_10FA_L" localSheetId="12">#REF!</definedName>
    <definedName name="_10FA_L" localSheetId="13">#REF!</definedName>
    <definedName name="_10FA_L">#REF!</definedName>
    <definedName name="_11__123Graph_AFIG_D" localSheetId="11" hidden="1">#REF!</definedName>
    <definedName name="_11__123Graph_AFIG_D" localSheetId="8" hidden="1">#REF!</definedName>
    <definedName name="_11__123Graph_AFIG_D" localSheetId="0" hidden="1">#REF!</definedName>
    <definedName name="_11__123Graph_AFIG_D" localSheetId="1" hidden="1">#REF!</definedName>
    <definedName name="_11__123Graph_AFIG_D" localSheetId="3" hidden="1">#REF!</definedName>
    <definedName name="_11__123Graph_AFIG_D" localSheetId="6" hidden="1">#REF!</definedName>
    <definedName name="_11__123Graph_AFIG_D" localSheetId="12" hidden="1">#REF!</definedName>
    <definedName name="_11__123Graph_AFIG_D" localSheetId="13" hidden="1">#REF!</definedName>
    <definedName name="_11__123Graph_AFIG_D" hidden="1">#REF!</definedName>
    <definedName name="_11__123Graph_BCPI_ER_LOG" localSheetId="8" hidden="1">[20]ER!#REF!</definedName>
    <definedName name="_11__123Graph_BCPI_ER_LOG" localSheetId="0" hidden="1">[20]ER!#REF!</definedName>
    <definedName name="_11__123Graph_BCPI_ER_LOG" localSheetId="6" hidden="1">[20]ER!#REF!</definedName>
    <definedName name="_11__123Graph_BCPI_ER_LOG" hidden="1">[20]ER!#REF!</definedName>
    <definedName name="_11absorc" localSheetId="11">[22]Programa!#REF!</definedName>
    <definedName name="_11absorc" localSheetId="8">[22]Programa!#REF!</definedName>
    <definedName name="_11absorc" localSheetId="0">[22]Programa!#REF!</definedName>
    <definedName name="_11absorc" localSheetId="1">[22]Programa!#REF!</definedName>
    <definedName name="_11absorc" localSheetId="3">[22]Programa!#REF!</definedName>
    <definedName name="_11absorc" localSheetId="6">[22]Programa!#REF!</definedName>
    <definedName name="_11absorc">[22]Programa!#REF!</definedName>
    <definedName name="_11GAZ_LIABS" localSheetId="11">#REF!</definedName>
    <definedName name="_11GAZ_LIABS" localSheetId="8">#REF!</definedName>
    <definedName name="_11GAZ_LIABS" localSheetId="0">#REF!</definedName>
    <definedName name="_11GAZ_LIABS" localSheetId="1">#REF!</definedName>
    <definedName name="_11GAZ_LIABS" localSheetId="3">#REF!</definedName>
    <definedName name="_11GAZ_LIABS" localSheetId="6">#REF!</definedName>
    <definedName name="_11GAZ_LIABS" localSheetId="12">#REF!</definedName>
    <definedName name="_11GAZ_LIABS" localSheetId="13">#REF!</definedName>
    <definedName name="_11GAZ_LIABS">#REF!</definedName>
    <definedName name="_12__123Graph_AIBA_IBRD" hidden="1">[20]WB!$Q$62:$AK$62</definedName>
    <definedName name="_12__123Graph_BIBA_IBRD" localSheetId="8" hidden="1">[20]WB!#REF!</definedName>
    <definedName name="_12__123Graph_BIBA_IBRD" localSheetId="0" hidden="1">[20]WB!#REF!</definedName>
    <definedName name="_12__123Graph_BIBA_IBRD" localSheetId="1" hidden="1">[20]WB!#REF!</definedName>
    <definedName name="_12__123Graph_BIBA_IBRD" localSheetId="3" hidden="1">[20]WB!#REF!</definedName>
    <definedName name="_12__123Graph_BIBA_IBRD" localSheetId="6" hidden="1">[20]WB!#REF!</definedName>
    <definedName name="_12__123Graph_BIBA_IBRD" hidden="1">[20]WB!#REF!</definedName>
    <definedName name="_12c" localSheetId="11">[22]Programa!#REF!</definedName>
    <definedName name="_12c" localSheetId="8">[22]Programa!#REF!</definedName>
    <definedName name="_12c" localSheetId="0">[22]Programa!#REF!</definedName>
    <definedName name="_12c" localSheetId="1">[22]Programa!#REF!</definedName>
    <definedName name="_12c" localSheetId="3">[22]Programa!#REF!</definedName>
    <definedName name="_12c" localSheetId="6">[22]Programa!#REF!</definedName>
    <definedName name="_12c">[22]Programa!#REF!</definedName>
    <definedName name="_12INT_RESERVES" localSheetId="11">#REF!</definedName>
    <definedName name="_12INT_RESERVES" localSheetId="8">#REF!</definedName>
    <definedName name="_12INT_RESERVES" localSheetId="0">#REF!</definedName>
    <definedName name="_12INT_RESERVES" localSheetId="1">#REF!</definedName>
    <definedName name="_12INT_RESERVES" localSheetId="3">#REF!</definedName>
    <definedName name="_12INT_RESERVES" localSheetId="6">#REF!</definedName>
    <definedName name="_12INT_RESERVES" localSheetId="12">#REF!</definedName>
    <definedName name="_12INT_RESERVES" localSheetId="13">#REF!</definedName>
    <definedName name="_12INT_RESERVES">#REF!</definedName>
    <definedName name="_15Macros_Import_.qbop" localSheetId="4">[17]!'[Macros Import].qbop'</definedName>
    <definedName name="_15Macros_Import_.qbop" localSheetId="1">#REF!</definedName>
    <definedName name="_15Macros_Import_.qbop" localSheetId="3">[17]!'[Macros Import].qbop'</definedName>
    <definedName name="_15Macros_Import_.qbop" localSheetId="6">[17]!'[Macros Import].qbop'</definedName>
    <definedName name="_15Macros_Import_.qbop" localSheetId="10">[17]!'[Macros Import].qbop'</definedName>
    <definedName name="_15Macros_Import_.qbop" localSheetId="13">[17]!'[Macros Import].qbop'</definedName>
    <definedName name="_15Macros_Import_.qbop">[17]!'[Macros Import].qbop'</definedName>
    <definedName name="_16__123Graph_ATERMS_OF_TRADE" localSheetId="11" hidden="1">#REF!</definedName>
    <definedName name="_16__123Graph_ATERMS_OF_TRADE" localSheetId="8" hidden="1">#REF!</definedName>
    <definedName name="_16__123Graph_ATERMS_OF_TRADE" localSheetId="0" hidden="1">#REF!</definedName>
    <definedName name="_16__123Graph_ATERMS_OF_TRADE" localSheetId="1" hidden="1">#REF!</definedName>
    <definedName name="_16__123Graph_ATERMS_OF_TRADE" localSheetId="3" hidden="1">#REF!</definedName>
    <definedName name="_16__123Graph_ATERMS_OF_TRADE" localSheetId="6" hidden="1">#REF!</definedName>
    <definedName name="_16__123Graph_ATERMS_OF_TRADE" localSheetId="12" hidden="1">#REF!</definedName>
    <definedName name="_16__123Graph_ATERMS_OF_TRADE" localSheetId="13" hidden="1">#REF!</definedName>
    <definedName name="_16__123Graph_ATERMS_OF_TRADE" hidden="1">#REF!</definedName>
    <definedName name="_16__123Graph_BWB_ADJ_PRJ" hidden="1">[20]WB!$Q$257:$AK$257</definedName>
    <definedName name="_17__123Graph_AWB_ADJ_PRJ" hidden="1">[20]WB!$Q$255:$AK$255</definedName>
    <definedName name="_19__123Graph_BCPI_ER_LOG" localSheetId="8" hidden="1">[20]ER!#REF!</definedName>
    <definedName name="_19__123Graph_BCPI_ER_LOG" localSheetId="0" hidden="1">[20]ER!#REF!</definedName>
    <definedName name="_19__123Graph_BCPI_ER_LOG" localSheetId="1" hidden="1">#REF!</definedName>
    <definedName name="_19__123Graph_BCPI_ER_LOG" localSheetId="3" hidden="1">[20]ER!#REF!</definedName>
    <definedName name="_19__123Graph_BCPI_ER_LOG" localSheetId="6" hidden="1">[20]ER!#REF!</definedName>
    <definedName name="_19__123Graph_BCPI_ER_LOG" hidden="1">[20]ER!#REF!</definedName>
    <definedName name="_1981" localSheetId="11">#REF!</definedName>
    <definedName name="_1981" localSheetId="8">#REF!</definedName>
    <definedName name="_1981" localSheetId="0">#REF!</definedName>
    <definedName name="_1981" localSheetId="1">#REF!</definedName>
    <definedName name="_1981" localSheetId="3">#REF!</definedName>
    <definedName name="_1981" localSheetId="6">#REF!</definedName>
    <definedName name="_1981" localSheetId="12">#REF!</definedName>
    <definedName name="_1981" localSheetId="13">#REF!</definedName>
    <definedName name="_1981">#REF!</definedName>
    <definedName name="_1982" localSheetId="11">#REF!</definedName>
    <definedName name="_1982" localSheetId="8">#REF!</definedName>
    <definedName name="_1982" localSheetId="0">#REF!</definedName>
    <definedName name="_1982" localSheetId="1">#REF!</definedName>
    <definedName name="_1982" localSheetId="3">#REF!</definedName>
    <definedName name="_1982" localSheetId="6">#REF!</definedName>
    <definedName name="_1982" localSheetId="12">#REF!</definedName>
    <definedName name="_1982" localSheetId="13">#REF!</definedName>
    <definedName name="_1982">#REF!</definedName>
    <definedName name="_1983" localSheetId="11">#REF!</definedName>
    <definedName name="_1983" localSheetId="8">#REF!</definedName>
    <definedName name="_1983" localSheetId="0">#REF!</definedName>
    <definedName name="_1983" localSheetId="1">#REF!</definedName>
    <definedName name="_1983" localSheetId="6">#REF!</definedName>
    <definedName name="_1983" localSheetId="12">#REF!</definedName>
    <definedName name="_1983" localSheetId="13">#REF!</definedName>
    <definedName name="_1983">#REF!</definedName>
    <definedName name="_1984" localSheetId="11">#REF!</definedName>
    <definedName name="_1984" localSheetId="8">#REF!</definedName>
    <definedName name="_1984" localSheetId="0">#REF!</definedName>
    <definedName name="_1984" localSheetId="12">#REF!</definedName>
    <definedName name="_1984" localSheetId="13">#REF!</definedName>
    <definedName name="_1984">#REF!</definedName>
    <definedName name="_1985" localSheetId="11">#REF!</definedName>
    <definedName name="_1985" localSheetId="8">#REF!</definedName>
    <definedName name="_1985" localSheetId="0">#REF!</definedName>
    <definedName name="_1985" localSheetId="12">#REF!</definedName>
    <definedName name="_1985" localSheetId="13">#REF!</definedName>
    <definedName name="_1985">#REF!</definedName>
    <definedName name="_1986" localSheetId="11">#REF!</definedName>
    <definedName name="_1986" localSheetId="8">#REF!</definedName>
    <definedName name="_1986" localSheetId="0">#REF!</definedName>
    <definedName name="_1986" localSheetId="12">#REF!</definedName>
    <definedName name="_1986" localSheetId="13">#REF!</definedName>
    <definedName name="_1986">#REF!</definedName>
    <definedName name="_1987">#N/A</definedName>
    <definedName name="_1988" localSheetId="11">#REF!</definedName>
    <definedName name="_1988" localSheetId="8">#REF!</definedName>
    <definedName name="_1988" localSheetId="0">#REF!</definedName>
    <definedName name="_1988" localSheetId="1">#REF!</definedName>
    <definedName name="_1988" localSheetId="3">#REF!</definedName>
    <definedName name="_1988" localSheetId="6">#REF!</definedName>
    <definedName name="_1988" localSheetId="12">#REF!</definedName>
    <definedName name="_1988" localSheetId="13">#REF!</definedName>
    <definedName name="_1988">#REF!</definedName>
    <definedName name="_1989" localSheetId="11">#REF!</definedName>
    <definedName name="_1989" localSheetId="8">#REF!</definedName>
    <definedName name="_1989" localSheetId="0">#REF!</definedName>
    <definedName name="_1989" localSheetId="3">#REF!</definedName>
    <definedName name="_1989" localSheetId="6">#REF!</definedName>
    <definedName name="_1989" localSheetId="12">#REF!</definedName>
    <definedName name="_1989" localSheetId="13">#REF!</definedName>
    <definedName name="_1989">#REF!</definedName>
    <definedName name="_1990" localSheetId="11">#REF!</definedName>
    <definedName name="_1990" localSheetId="8">#REF!</definedName>
    <definedName name="_1990" localSheetId="0">#REF!</definedName>
    <definedName name="_1990" localSheetId="3">#REF!</definedName>
    <definedName name="_1990" localSheetId="6">#REF!</definedName>
    <definedName name="_1990" localSheetId="12">#REF!</definedName>
    <definedName name="_1990" localSheetId="13">#REF!</definedName>
    <definedName name="_1990">#REF!</definedName>
    <definedName name="_1991" localSheetId="11">#REF!</definedName>
    <definedName name="_1991" localSheetId="8">#REF!</definedName>
    <definedName name="_1991" localSheetId="0">#REF!</definedName>
    <definedName name="_1991" localSheetId="12">#REF!</definedName>
    <definedName name="_1991" localSheetId="13">#REF!</definedName>
    <definedName name="_1991">#REF!</definedName>
    <definedName name="_1992" localSheetId="11">#REF!</definedName>
    <definedName name="_1992" localSheetId="8">#REF!</definedName>
    <definedName name="_1992" localSheetId="0">#REF!</definedName>
    <definedName name="_1992" localSheetId="12">#REF!</definedName>
    <definedName name="_1992" localSheetId="13">#REF!</definedName>
    <definedName name="_1992">#REF!</definedName>
    <definedName name="_1993" localSheetId="11">#REF!</definedName>
    <definedName name="_1993" localSheetId="8">#REF!</definedName>
    <definedName name="_1993" localSheetId="0">#REF!</definedName>
    <definedName name="_1993" localSheetId="12">#REF!</definedName>
    <definedName name="_1993" localSheetId="13">#REF!</definedName>
    <definedName name="_1993">#REF!</definedName>
    <definedName name="_1994" localSheetId="11">#REF!</definedName>
    <definedName name="_1994" localSheetId="8">#REF!</definedName>
    <definedName name="_1994" localSheetId="0">#REF!</definedName>
    <definedName name="_1994" localSheetId="12">#REF!</definedName>
    <definedName name="_1994" localSheetId="13">#REF!</definedName>
    <definedName name="_1994">#REF!</definedName>
    <definedName name="_1995" localSheetId="11">#REF!</definedName>
    <definedName name="_1995" localSheetId="8">#REF!</definedName>
    <definedName name="_1995" localSheetId="0">#REF!</definedName>
    <definedName name="_1995" localSheetId="12">#REF!</definedName>
    <definedName name="_1995" localSheetId="13">#REF!</definedName>
    <definedName name="_1995">#REF!</definedName>
    <definedName name="_1996" localSheetId="11">#REF!</definedName>
    <definedName name="_1996" localSheetId="8">#REF!</definedName>
    <definedName name="_1996" localSheetId="0">#REF!</definedName>
    <definedName name="_1996" localSheetId="12">#REF!</definedName>
    <definedName name="_1996" localSheetId="13">#REF!</definedName>
    <definedName name="_1996">#REF!</definedName>
    <definedName name="_1997" localSheetId="11">#REF!</definedName>
    <definedName name="_1997" localSheetId="8">#REF!</definedName>
    <definedName name="_1997" localSheetId="0">#REF!</definedName>
    <definedName name="_1997" localSheetId="12">#REF!</definedName>
    <definedName name="_1997" localSheetId="13">#REF!</definedName>
    <definedName name="_1997">#REF!</definedName>
    <definedName name="_1998" localSheetId="11">#REF!</definedName>
    <definedName name="_1998" localSheetId="8">#REF!</definedName>
    <definedName name="_1998" localSheetId="0">#REF!</definedName>
    <definedName name="_1998" localSheetId="12">#REF!</definedName>
    <definedName name="_1998" localSheetId="13">#REF!</definedName>
    <definedName name="_1998">#REF!</definedName>
    <definedName name="_1999" localSheetId="11">#REF!</definedName>
    <definedName name="_1999" localSheetId="8">#REF!</definedName>
    <definedName name="_1999" localSheetId="0">#REF!</definedName>
    <definedName name="_1999" localSheetId="12">#REF!</definedName>
    <definedName name="_1999" localSheetId="13">#REF!</definedName>
    <definedName name="_1999">#REF!</definedName>
    <definedName name="_1IMPRESION" localSheetId="11">#REF!</definedName>
    <definedName name="_1IMPRESION" localSheetId="8">#REF!</definedName>
    <definedName name="_1IMPRESION" localSheetId="0">#REF!</definedName>
    <definedName name="_1IMPRESION" localSheetId="1">#REF!</definedName>
    <definedName name="_1IMPRESION" localSheetId="3">#REF!</definedName>
    <definedName name="_1IMPRESION" localSheetId="12">#REF!</definedName>
    <definedName name="_1IMPRESION" localSheetId="13">#REF!</definedName>
    <definedName name="_1IMPRESION">#REF!</definedName>
    <definedName name="_1Macros_Import_.qbop">#N/A</definedName>
    <definedName name="_1r" localSheetId="11">#REF!</definedName>
    <definedName name="_1r" localSheetId="8">#REF!</definedName>
    <definedName name="_1r" localSheetId="0">#REF!</definedName>
    <definedName name="_1r" localSheetId="1">#REF!</definedName>
    <definedName name="_1r" localSheetId="3">#REF!</definedName>
    <definedName name="_1r" localSheetId="6">#REF!</definedName>
    <definedName name="_1r" localSheetId="12">#REF!</definedName>
    <definedName name="_1r" localSheetId="13">#REF!</definedName>
    <definedName name="_1r">#REF!</definedName>
    <definedName name="_2">#N/A</definedName>
    <definedName name="_2__123Graph_ACPI_ER_LOG" localSheetId="8" hidden="1">[20]ER!#REF!</definedName>
    <definedName name="_2__123Graph_ACPI_ER_LOG" localSheetId="0" hidden="1">[20]ER!#REF!</definedName>
    <definedName name="_2__123Graph_ACPI_ER_LOG" localSheetId="1" hidden="1">[20]ER!#REF!</definedName>
    <definedName name="_2__123Graph_ACPI_ER_LOG" localSheetId="3" hidden="1">[20]ER!#REF!</definedName>
    <definedName name="_2__123Graph_ACPI_ER_LOG" localSheetId="6" hidden="1">[20]ER!#REF!</definedName>
    <definedName name="_2__123Graph_ACPI_ER_LOG" hidden="1">[20]ER!#REF!</definedName>
    <definedName name="_2__123Graph_AFIG_D" localSheetId="11" hidden="1">#REF!</definedName>
    <definedName name="_2__123Graph_AFIG_D" localSheetId="8" hidden="1">#REF!</definedName>
    <definedName name="_2__123Graph_AFIG_D" localSheetId="0" hidden="1">#REF!</definedName>
    <definedName name="_2__123Graph_AFIG_D" localSheetId="1" hidden="1">#REF!</definedName>
    <definedName name="_2__123Graph_AFIG_D" localSheetId="3" hidden="1">#REF!</definedName>
    <definedName name="_2__123Graph_AFIG_D" localSheetId="6" hidden="1">#REF!</definedName>
    <definedName name="_2__123Graph_AFIG_D" localSheetId="12" hidden="1">#REF!</definedName>
    <definedName name="_2__123Graph_AFIG_D" localSheetId="13" hidden="1">#REF!</definedName>
    <definedName name="_2__123Graph_AFIG_D" hidden="1">#REF!</definedName>
    <definedName name="_20__123Graph_BIBA_IBRD" localSheetId="8" hidden="1">[20]WB!#REF!</definedName>
    <definedName name="_20__123Graph_BIBA_IBRD" localSheetId="0" hidden="1">[20]WB!#REF!</definedName>
    <definedName name="_20__123Graph_BIBA_IBRD" localSheetId="1" hidden="1">#REF!</definedName>
    <definedName name="_20__123Graph_BIBA_IBRD" localSheetId="3" hidden="1">[20]WB!#REF!</definedName>
    <definedName name="_20__123Graph_BIBA_IBRD" localSheetId="6" hidden="1">[20]WB!#REF!</definedName>
    <definedName name="_20__123Graph_BIBA_IBRD" hidden="1">[20]WB!#REF!</definedName>
    <definedName name="_20__123Graph_XREALEX_WAGE" localSheetId="8" hidden="1">[23]PRIVATE!#REF!</definedName>
    <definedName name="_20__123Graph_XREALEX_WAGE" localSheetId="0" hidden="1">[23]PRIVATE!#REF!</definedName>
    <definedName name="_20__123Graph_XREALEX_WAGE" localSheetId="1" hidden="1">[23]PRIVATE!#REF!</definedName>
    <definedName name="_20__123Graph_XREALEX_WAGE" localSheetId="3" hidden="1">[23]PRIVATE!#REF!</definedName>
    <definedName name="_20__123Graph_XREALEX_WAGE" hidden="1">[23]PRIVATE!#REF!</definedName>
    <definedName name="_2000" localSheetId="11">#REF!</definedName>
    <definedName name="_2000" localSheetId="8">#REF!</definedName>
    <definedName name="_2000" localSheetId="0">#REF!</definedName>
    <definedName name="_2000" localSheetId="1">#REF!</definedName>
    <definedName name="_2000" localSheetId="3">#REF!</definedName>
    <definedName name="_2000" localSheetId="6">#REF!</definedName>
    <definedName name="_2000" localSheetId="12">#REF!</definedName>
    <definedName name="_2000" localSheetId="13">#REF!</definedName>
    <definedName name="_2000">#REF!</definedName>
    <definedName name="_2001" localSheetId="11">#REF!</definedName>
    <definedName name="_2001" localSheetId="8">#REF!</definedName>
    <definedName name="_2001" localSheetId="0">#REF!</definedName>
    <definedName name="_2001" localSheetId="1">#REF!</definedName>
    <definedName name="_2001" localSheetId="3">#REF!</definedName>
    <definedName name="_2001" localSheetId="6">#REF!</definedName>
    <definedName name="_2001" localSheetId="12">#REF!</definedName>
    <definedName name="_2001" localSheetId="13">#REF!</definedName>
    <definedName name="_2001">#REF!</definedName>
    <definedName name="_2002" localSheetId="11">#REF!</definedName>
    <definedName name="_2002" localSheetId="8">#REF!</definedName>
    <definedName name="_2002" localSheetId="0">#REF!</definedName>
    <definedName name="_2002" localSheetId="1">#REF!</definedName>
    <definedName name="_2002" localSheetId="6">#REF!</definedName>
    <definedName name="_2002" localSheetId="12">#REF!</definedName>
    <definedName name="_2002" localSheetId="13">#REF!</definedName>
    <definedName name="_2002">#REF!</definedName>
    <definedName name="_2003" localSheetId="11">#REF!</definedName>
    <definedName name="_2003" localSheetId="8">#REF!</definedName>
    <definedName name="_2003" localSheetId="0">#REF!</definedName>
    <definedName name="_2003" localSheetId="12">#REF!</definedName>
    <definedName name="_2003" localSheetId="13">#REF!</definedName>
    <definedName name="_2003">#REF!</definedName>
    <definedName name="_24__123Graph_BTERMS_OF_TRADE" localSheetId="11" hidden="1">#REF!</definedName>
    <definedName name="_24__123Graph_BTERMS_OF_TRADE" localSheetId="8" hidden="1">#REF!</definedName>
    <definedName name="_24__123Graph_BTERMS_OF_TRADE" localSheetId="0" hidden="1">#REF!</definedName>
    <definedName name="_24__123Graph_BTERMS_OF_TRADE" localSheetId="1" hidden="1">#REF!</definedName>
    <definedName name="_24__123Graph_BTERMS_OF_TRADE" localSheetId="3" hidden="1">#REF!</definedName>
    <definedName name="_24__123Graph_BTERMS_OF_TRADE" localSheetId="12" hidden="1">#REF!</definedName>
    <definedName name="_24__123Graph_BTERMS_OF_TRADE" localSheetId="13" hidden="1">#REF!</definedName>
    <definedName name="_24__123Graph_BTERMS_OF_TRADE" hidden="1">#REF!</definedName>
    <definedName name="_24Macros_Import_.qbop" localSheetId="4">[24]!'[Macros Import].qbop'</definedName>
    <definedName name="_24Macros_Import_.qbop" localSheetId="1">#REF!</definedName>
    <definedName name="_24Macros_Import_.qbop" localSheetId="3">[24]!'[Macros Import].qbop'</definedName>
    <definedName name="_24Macros_Import_.qbop" localSheetId="6">[24]!'[Macros Import].qbop'</definedName>
    <definedName name="_24Macros_Import_.qbop" localSheetId="10">[24]!'[Macros Import].qbop'</definedName>
    <definedName name="_24Macros_Import_.qbop" localSheetId="13">[24]!'[Macros Import].qbop'</definedName>
    <definedName name="_24Macros_Import_.qbop">[24]!'[Macros Import].qbop'</definedName>
    <definedName name="_25__123Graph_ACPI_ER_LOG" localSheetId="8" hidden="1">[25]ER!#REF!</definedName>
    <definedName name="_25__123Graph_ACPI_ER_LOG" localSheetId="0" hidden="1">[25]ER!#REF!</definedName>
    <definedName name="_25__123Graph_ACPI_ER_LOG" localSheetId="1" hidden="1">#REF!</definedName>
    <definedName name="_25__123Graph_ACPI_ER_LOG" localSheetId="3" hidden="1">[25]ER!#REF!</definedName>
    <definedName name="_25__123Graph_ACPI_ER_LOG" localSheetId="6" hidden="1">[25]ER!#REF!</definedName>
    <definedName name="_25__123Graph_ACPI_ER_LOG" hidden="1">[25]ER!#REF!</definedName>
    <definedName name="_25__123Graph_BWB_ADJ_PRJ" hidden="1">[20]WB!$Q$257:$AK$257</definedName>
    <definedName name="_26__123Graph_BCPI_ER_LOG" localSheetId="8" hidden="1">[25]ER!#REF!</definedName>
    <definedName name="_26__123Graph_BCPI_ER_LOG" localSheetId="0" hidden="1">[25]ER!#REF!</definedName>
    <definedName name="_26__123Graph_BCPI_ER_LOG" localSheetId="1" hidden="1">#REF!</definedName>
    <definedName name="_26__123Graph_BCPI_ER_LOG" localSheetId="3" hidden="1">[25]ER!#REF!</definedName>
    <definedName name="_26__123Graph_BCPI_ER_LOG" localSheetId="6" hidden="1">[25]ER!#REF!</definedName>
    <definedName name="_26__123Graph_BCPI_ER_LOG" hidden="1">[25]ER!#REF!</definedName>
    <definedName name="_27__123Graph_ACPI_ER_LOG" localSheetId="8" hidden="1">[12]ER!#REF!</definedName>
    <definedName name="_27__123Graph_ACPI_ER_LOG" localSheetId="0" hidden="1">[12]ER!#REF!</definedName>
    <definedName name="_27__123Graph_ACPI_ER_LOG" localSheetId="3" hidden="1">[12]ER!#REF!</definedName>
    <definedName name="_27__123Graph_ACPI_ER_LOG" localSheetId="6" hidden="1">[12]ER!#REF!</definedName>
    <definedName name="_27__123Graph_ACPI_ER_LOG" hidden="1">[12]ER!#REF!</definedName>
    <definedName name="_27__123Graph_BIBA_IBRD" localSheetId="8" hidden="1">[25]WB!#REF!</definedName>
    <definedName name="_27__123Graph_BIBA_IBRD" localSheetId="0" hidden="1">[25]WB!#REF!</definedName>
    <definedName name="_27__123Graph_BIBA_IBRD" localSheetId="3" hidden="1">[25]WB!#REF!</definedName>
    <definedName name="_27__123Graph_BIBA_IBRD" localSheetId="6" hidden="1">[25]WB!#REF!</definedName>
    <definedName name="_27__123Graph_BIBA_IBRD" hidden="1">[25]WB!#REF!</definedName>
    <definedName name="_27_0CUADRO_N__4." localSheetId="8">[26]monthly!#REF!</definedName>
    <definedName name="_27_0CUADRO_N__4." localSheetId="0">[26]monthly!#REF!</definedName>
    <definedName name="_27_0CUADRO_N__4." localSheetId="6">[26]monthly!#REF!</definedName>
    <definedName name="_27_0CUADRO_N__4.">[26]monthly!#REF!</definedName>
    <definedName name="_28B.2_B.3" localSheetId="11">#REF!</definedName>
    <definedName name="_28B.2_B.3" localSheetId="8">#REF!</definedName>
    <definedName name="_28B.2_B.3" localSheetId="0">#REF!</definedName>
    <definedName name="_28B.2_B.3" localSheetId="1">#REF!</definedName>
    <definedName name="_28B.2_B.3" localSheetId="3">#REF!</definedName>
    <definedName name="_28B.2_B.3" localSheetId="6">#REF!</definedName>
    <definedName name="_28B.2_B.3" localSheetId="12">#REF!</definedName>
    <definedName name="_28B.2_B.3" localSheetId="13">#REF!</definedName>
    <definedName name="_28B.2_B.3">#REF!</definedName>
    <definedName name="_29__123Graph_XFIG_D" localSheetId="11" hidden="1">#REF!</definedName>
    <definedName name="_29__123Graph_XFIG_D" localSheetId="8" hidden="1">#REF!</definedName>
    <definedName name="_29__123Graph_XFIG_D" localSheetId="0" hidden="1">#REF!</definedName>
    <definedName name="_29__123Graph_XFIG_D" localSheetId="1" hidden="1">#REF!</definedName>
    <definedName name="_29__123Graph_XFIG_D" localSheetId="3" hidden="1">#REF!</definedName>
    <definedName name="_29__123Graph_XFIG_D" localSheetId="6" hidden="1">#REF!</definedName>
    <definedName name="_29__123Graph_XFIG_D" localSheetId="12" hidden="1">#REF!</definedName>
    <definedName name="_29__123Graph_XFIG_D" localSheetId="13" hidden="1">#REF!</definedName>
    <definedName name="_29__123Graph_XFIG_D" hidden="1">#REF!</definedName>
    <definedName name="_29B.4___5" localSheetId="11">#REF!</definedName>
    <definedName name="_29B.4___5" localSheetId="8">#REF!</definedName>
    <definedName name="_29B.4___5" localSheetId="0">#REF!</definedName>
    <definedName name="_29B.4___5" localSheetId="3">#REF!</definedName>
    <definedName name="_29B.4___5" localSheetId="6">#REF!</definedName>
    <definedName name="_29B.4___5" localSheetId="12">#REF!</definedName>
    <definedName name="_29B.4___5" localSheetId="13">#REF!</definedName>
    <definedName name="_29B.4___5">#REF!</definedName>
    <definedName name="_2IMPRESION" localSheetId="11">#REF!</definedName>
    <definedName name="_2IMPRESION" localSheetId="8">#REF!</definedName>
    <definedName name="_2IMPRESION" localSheetId="0">#REF!</definedName>
    <definedName name="_2IMPRESION" localSheetId="3">#REF!</definedName>
    <definedName name="_2IMPRESION" localSheetId="12">#REF!</definedName>
    <definedName name="_2IMPRESION" localSheetId="13">#REF!</definedName>
    <definedName name="_2IMPRESION">#REF!</definedName>
    <definedName name="_2Macros_Import_.qbop" localSheetId="4">[27]!'[Macros Import].qbop'</definedName>
    <definedName name="_2Macros_Import_.qbop" localSheetId="1">#REF!</definedName>
    <definedName name="_2Macros_Import_.qbop" localSheetId="3">[27]!'[Macros Import].qbop'</definedName>
    <definedName name="_2Macros_Import_.qbop" localSheetId="6">[27]!'[Macros Import].qbop'</definedName>
    <definedName name="_2Macros_Import_.qbop" localSheetId="10">[27]!'[Macros Import].qbop'</definedName>
    <definedName name="_2Macros_Import_.qbop" localSheetId="13">[27]!'[Macros Import].qbop'</definedName>
    <definedName name="_2Macros_Import_.qbop">[27]!'[Macros Import].qbop'</definedName>
    <definedName name="_3">#N/A</definedName>
    <definedName name="_3.__No_club_de_París__Después_del_30_Jun_84" localSheetId="11">#REF!</definedName>
    <definedName name="_3.__No_club_de_París__Después_del_30_Jun_84" localSheetId="8">#REF!</definedName>
    <definedName name="_3.__No_club_de_París__Después_del_30_Jun_84" localSheetId="0">#REF!</definedName>
    <definedName name="_3.__No_club_de_París__Después_del_30_Jun_84" localSheetId="1">#REF!</definedName>
    <definedName name="_3.__No_club_de_París__Después_del_30_Jun_84" localSheetId="3">#REF!</definedName>
    <definedName name="_3.__No_club_de_París__Después_del_30_Jun_84" localSheetId="6">#REF!</definedName>
    <definedName name="_3.__No_club_de_París__Después_del_30_Jun_84" localSheetId="12">#REF!</definedName>
    <definedName name="_3.__No_club_de_París__Después_del_30_Jun_84" localSheetId="13">#REF!</definedName>
    <definedName name="_3.__No_club_de_París__Después_del_30_Jun_84">#REF!</definedName>
    <definedName name="_3__123Graph_ACPI_ER_LOG" localSheetId="8" hidden="1">[12]ER!#REF!</definedName>
    <definedName name="_3__123Graph_ACPI_ER_LOG" localSheetId="0" hidden="1">[12]ER!#REF!</definedName>
    <definedName name="_3__123Graph_ACPI_ER_LOG" localSheetId="1" hidden="1">#REF!</definedName>
    <definedName name="_3__123Graph_ACPI_ER_LOG" localSheetId="3" hidden="1">[12]ER!#REF!</definedName>
    <definedName name="_3__123Graph_ACPI_ER_LOG" localSheetId="6" hidden="1">[12]ER!#REF!</definedName>
    <definedName name="_3__123Graph_ACPI_ER_LOG" hidden="1">[12]ER!#REF!</definedName>
    <definedName name="_3__123Graph_ATERMS_OF_TRADE" localSheetId="11" hidden="1">#REF!</definedName>
    <definedName name="_3__123Graph_ATERMS_OF_TRADE" localSheetId="8" hidden="1">#REF!</definedName>
    <definedName name="_3__123Graph_ATERMS_OF_TRADE" localSheetId="0" hidden="1">#REF!</definedName>
    <definedName name="_3__123Graph_ATERMS_OF_TRADE" localSheetId="1" hidden="1">#REF!</definedName>
    <definedName name="_3__123Graph_ATERMS_OF_TRADE" localSheetId="3" hidden="1">#REF!</definedName>
    <definedName name="_3__123Graph_ATERMS_OF_TRADE" localSheetId="6" hidden="1">#REF!</definedName>
    <definedName name="_3__123Graph_ATERMS_OF_TRADE" localSheetId="12" hidden="1">#REF!</definedName>
    <definedName name="_3__123Graph_ATERMS_OF_TRADE" localSheetId="13" hidden="1">#REF!</definedName>
    <definedName name="_3__123Graph_ATERMS_OF_TRADE" hidden="1">#REF!</definedName>
    <definedName name="_30__123Graph_XREALEX_WAGE" localSheetId="8" hidden="1">[23]PRIVATE!#REF!</definedName>
    <definedName name="_30__123Graph_XREALEX_WAGE" localSheetId="0" hidden="1">[23]PRIVATE!#REF!</definedName>
    <definedName name="_30__123Graph_XREALEX_WAGE" localSheetId="1" hidden="1">#REF!</definedName>
    <definedName name="_30__123Graph_XREALEX_WAGE" localSheetId="3" hidden="1">[23]PRIVATE!#REF!</definedName>
    <definedName name="_30__123Graph_XREALEX_WAGE" localSheetId="6" hidden="1">[23]PRIVATE!#REF!</definedName>
    <definedName name="_30__123Graph_XREALEX_WAGE" hidden="1">[23]PRIVATE!#REF!</definedName>
    <definedName name="_30CONSOL_B2" localSheetId="11">#REF!</definedName>
    <definedName name="_30CONSOL_B2" localSheetId="8">#REF!</definedName>
    <definedName name="_30CONSOL_B2" localSheetId="0">#REF!</definedName>
    <definedName name="_30CONSOL_B2" localSheetId="1">#REF!</definedName>
    <definedName name="_30CONSOL_B2" localSheetId="3">#REF!</definedName>
    <definedName name="_30CONSOL_B2" localSheetId="6">#REF!</definedName>
    <definedName name="_30CONSOL_B2" localSheetId="12">#REF!</definedName>
    <definedName name="_30CONSOL_B2" localSheetId="13">#REF!</definedName>
    <definedName name="_30CONSOL_B2">#REF!</definedName>
    <definedName name="_31_0GRÁFICO_N_10.2" localSheetId="8">[26]monthly!#REF!</definedName>
    <definedName name="_31_0GRÁFICO_N_10.2" localSheetId="0">[26]monthly!#REF!</definedName>
    <definedName name="_31_0GRÁFICO_N_10.2" localSheetId="1">[26]monthly!#REF!</definedName>
    <definedName name="_31_0GRÁFICO_N_10.2" localSheetId="3">[26]monthly!#REF!</definedName>
    <definedName name="_31_0GRÁFICO_N_10.2" localSheetId="6">[26]monthly!#REF!</definedName>
    <definedName name="_31_0GRÁFICO_N_10.2">[26]monthly!#REF!</definedName>
    <definedName name="_31CONSOL_DEPOSITS" localSheetId="8">'[28]A 11'!#REF!</definedName>
    <definedName name="_31CONSOL_DEPOSITS" localSheetId="0">'[28]A 11'!#REF!</definedName>
    <definedName name="_31CONSOL_DEPOSITS" localSheetId="1">#REF!</definedName>
    <definedName name="_31CONSOL_DEPOSITS" localSheetId="3">'[28]A 11'!#REF!</definedName>
    <definedName name="_31CONSOL_DEPOSITS" localSheetId="6">'[28]A 11'!#REF!</definedName>
    <definedName name="_31CONSOL_DEPOSITS">'[28]A 11'!#REF!</definedName>
    <definedName name="_32FA_L" localSheetId="11">#REF!</definedName>
    <definedName name="_32FA_L" localSheetId="8">#REF!</definedName>
    <definedName name="_32FA_L" localSheetId="0">#REF!</definedName>
    <definedName name="_32FA_L" localSheetId="1">#REF!</definedName>
    <definedName name="_32FA_L" localSheetId="3">#REF!</definedName>
    <definedName name="_32FA_L" localSheetId="6">#REF!</definedName>
    <definedName name="_32FA_L" localSheetId="12">#REF!</definedName>
    <definedName name="_32FA_L" localSheetId="13">#REF!</definedName>
    <definedName name="_32FA_L">#REF!</definedName>
    <definedName name="_33GAZ_LIABS" localSheetId="11">#REF!</definedName>
    <definedName name="_33GAZ_LIABS" localSheetId="8">#REF!</definedName>
    <definedName name="_33GAZ_LIABS" localSheetId="0">#REF!</definedName>
    <definedName name="_33GAZ_LIABS" localSheetId="1">#REF!</definedName>
    <definedName name="_33GAZ_LIABS" localSheetId="3">#REF!</definedName>
    <definedName name="_33GAZ_LIABS" localSheetId="6">#REF!</definedName>
    <definedName name="_33GAZ_LIABS" localSheetId="12">#REF!</definedName>
    <definedName name="_33GAZ_LIABS" localSheetId="13">#REF!</definedName>
    <definedName name="_33GAZ_LIABS">#REF!</definedName>
    <definedName name="_34__123Graph_XTERMS_OF_TRADE" localSheetId="11" hidden="1">#REF!</definedName>
    <definedName name="_34__123Graph_XTERMS_OF_TRADE" localSheetId="8" hidden="1">#REF!</definedName>
    <definedName name="_34__123Graph_XTERMS_OF_TRADE" localSheetId="0" hidden="1">#REF!</definedName>
    <definedName name="_34__123Graph_XTERMS_OF_TRADE" localSheetId="1" hidden="1">#REF!</definedName>
    <definedName name="_34__123Graph_XTERMS_OF_TRADE" localSheetId="3" hidden="1">#REF!</definedName>
    <definedName name="_34__123Graph_XTERMS_OF_TRADE" localSheetId="6" hidden="1">#REF!</definedName>
    <definedName name="_34__123Graph_XTERMS_OF_TRADE" localSheetId="12" hidden="1">#REF!</definedName>
    <definedName name="_34__123Graph_XTERMS_OF_TRADE" localSheetId="13" hidden="1">#REF!</definedName>
    <definedName name="_34__123Graph_XTERMS_OF_TRADE" hidden="1">#REF!</definedName>
    <definedName name="_34INT_RESERVES" localSheetId="11">#REF!</definedName>
    <definedName name="_34INT_RESERVES" localSheetId="8">#REF!</definedName>
    <definedName name="_34INT_RESERVES" localSheetId="0">#REF!</definedName>
    <definedName name="_34INT_RESERVES" localSheetId="3">#REF!</definedName>
    <definedName name="_34INT_RESERVES" localSheetId="12">#REF!</definedName>
    <definedName name="_34INT_RESERVES" localSheetId="13">#REF!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11" hidden="1">#REF!</definedName>
    <definedName name="_4__123Graph_BTERMS_OF_TRADE" localSheetId="8" hidden="1">#REF!</definedName>
    <definedName name="_4__123Graph_BTERMS_OF_TRADE" localSheetId="0" hidden="1">#REF!</definedName>
    <definedName name="_4__123Graph_BTERMS_OF_TRADE" localSheetId="1" hidden="1">#REF!</definedName>
    <definedName name="_4__123Graph_BTERMS_OF_TRADE" localSheetId="3" hidden="1">#REF!</definedName>
    <definedName name="_4__123Graph_BTERMS_OF_TRADE" localSheetId="6" hidden="1">#REF!</definedName>
    <definedName name="_4__123Graph_BTERMS_OF_TRADE" localSheetId="12" hidden="1">#REF!</definedName>
    <definedName name="_4__123Graph_BTERMS_OF_TRADE" localSheetId="13" hidden="1">#REF!</definedName>
    <definedName name="_4__123Graph_BTERMS_OF_TRADE" hidden="1">#REF!</definedName>
    <definedName name="_5">#N/A</definedName>
    <definedName name="_5__123Graph_BIBA_IBRD" localSheetId="8" hidden="1">[12]WB!#REF!</definedName>
    <definedName name="_5__123Graph_BIBA_IBRD" localSheetId="0" hidden="1">[12]WB!#REF!</definedName>
    <definedName name="_5__123Graph_BIBA_IBRD" localSheetId="1" hidden="1">[12]WB!#REF!</definedName>
    <definedName name="_5__123Graph_BIBA_IBRD" localSheetId="6" hidden="1">[12]WB!#REF!</definedName>
    <definedName name="_5__123Graph_BIBA_IBRD" hidden="1">[12]WB!#REF!</definedName>
    <definedName name="_5__123Graph_XFIG_D" localSheetId="11" hidden="1">#REF!</definedName>
    <definedName name="_5__123Graph_XFIG_D" localSheetId="8" hidden="1">#REF!</definedName>
    <definedName name="_5__123Graph_XFIG_D" localSheetId="0" hidden="1">#REF!</definedName>
    <definedName name="_5__123Graph_XFIG_D" localSheetId="1" hidden="1">#REF!</definedName>
    <definedName name="_5__123Graph_XFIG_D" localSheetId="3" hidden="1">#REF!</definedName>
    <definedName name="_5__123Graph_XFIG_D" localSheetId="6" hidden="1">#REF!</definedName>
    <definedName name="_5__123Graph_XFIG_D" localSheetId="12" hidden="1">#REF!</definedName>
    <definedName name="_5__123Graph_XFIG_D" localSheetId="13" hidden="1">#REF!</definedName>
    <definedName name="_5__123Graph_XFIG_D" hidden="1">#REF!</definedName>
    <definedName name="_51__123Graph_BIBA_IBRD" localSheetId="8" hidden="1">[12]WB!#REF!</definedName>
    <definedName name="_51__123Graph_BIBA_IBRD" localSheetId="0" hidden="1">[12]WB!#REF!</definedName>
    <definedName name="_51__123Graph_BIBA_IBRD" localSheetId="1" hidden="1">[12]WB!#REF!</definedName>
    <definedName name="_51__123Graph_BIBA_IBRD" localSheetId="6" hidden="1">[12]WB!#REF!</definedName>
    <definedName name="_51__123Graph_BIBA_IBRD" hidden="1">[12]WB!#REF!</definedName>
    <definedName name="_518" localSheetId="11">#REF!</definedName>
    <definedName name="_518" localSheetId="8">#REF!</definedName>
    <definedName name="_518" localSheetId="0">#REF!</definedName>
    <definedName name="_518" localSheetId="1">#REF!</definedName>
    <definedName name="_518" localSheetId="3">#REF!</definedName>
    <definedName name="_518" localSheetId="6">#REF!</definedName>
    <definedName name="_518" localSheetId="12">#REF!</definedName>
    <definedName name="_518" localSheetId="13">#REF!</definedName>
    <definedName name="_518">#REF!</definedName>
    <definedName name="_52B.2_B.3" localSheetId="11">#REF!</definedName>
    <definedName name="_52B.2_B.3" localSheetId="8">#REF!</definedName>
    <definedName name="_52B.2_B.3" localSheetId="0">#REF!</definedName>
    <definedName name="_52B.2_B.3" localSheetId="1">#REF!</definedName>
    <definedName name="_52B.2_B.3" localSheetId="3">#REF!</definedName>
    <definedName name="_52B.2_B.3" localSheetId="6">#REF!</definedName>
    <definedName name="_52B.2_B.3" localSheetId="12">#REF!</definedName>
    <definedName name="_52B.2_B.3" localSheetId="13">#REF!</definedName>
    <definedName name="_52B.2_B.3">#REF!</definedName>
    <definedName name="_53B.4___5" localSheetId="11">#REF!</definedName>
    <definedName name="_53B.4___5" localSheetId="8">#REF!</definedName>
    <definedName name="_53B.4___5" localSheetId="0">#REF!</definedName>
    <definedName name="_53B.4___5" localSheetId="1">#REF!</definedName>
    <definedName name="_53B.4___5" localSheetId="3">#REF!</definedName>
    <definedName name="_53B.4___5" localSheetId="6">#REF!</definedName>
    <definedName name="_53B.4___5" localSheetId="12">#REF!</definedName>
    <definedName name="_53B.4___5" localSheetId="13">#REF!</definedName>
    <definedName name="_53B.4___5">#REF!</definedName>
    <definedName name="_54CONSOL_B2" localSheetId="11">#REF!</definedName>
    <definedName name="_54CONSOL_B2" localSheetId="8">#REF!</definedName>
    <definedName name="_54CONSOL_B2" localSheetId="0">#REF!</definedName>
    <definedName name="_54CONSOL_B2" localSheetId="1">#REF!</definedName>
    <definedName name="_54CONSOL_B2" localSheetId="3">#REF!</definedName>
    <definedName name="_54CONSOL_B2" localSheetId="12">#REF!</definedName>
    <definedName name="_54CONSOL_B2" localSheetId="13">#REF!</definedName>
    <definedName name="_54CONSOL_B2">#REF!</definedName>
    <definedName name="_6">#N/A</definedName>
    <definedName name="_6__123Graph_AIBA_IBRD" hidden="1">[20]WB!$Q$62:$AK$62</definedName>
    <definedName name="_6__123Graph_XTERMS_OF_TRADE" localSheetId="11" hidden="1">#REF!</definedName>
    <definedName name="_6__123Graph_XTERMS_OF_TRADE" localSheetId="8" hidden="1">#REF!</definedName>
    <definedName name="_6__123Graph_XTERMS_OF_TRADE" localSheetId="0" hidden="1">#REF!</definedName>
    <definedName name="_6__123Graph_XTERMS_OF_TRADE" localSheetId="1" hidden="1">#REF!</definedName>
    <definedName name="_6__123Graph_XTERMS_OF_TRADE" localSheetId="3" hidden="1">#REF!</definedName>
    <definedName name="_6__123Graph_XTERMS_OF_TRADE" localSheetId="6" hidden="1">#REF!</definedName>
    <definedName name="_6__123Graph_XTERMS_OF_TRADE" localSheetId="12" hidden="1">#REF!</definedName>
    <definedName name="_6__123Graph_XTERMS_OF_TRADE" localSheetId="13" hidden="1">#REF!</definedName>
    <definedName name="_6__123Graph_XTERMS_OF_TRADE" hidden="1">#REF!</definedName>
    <definedName name="_617" localSheetId="11">#REF!</definedName>
    <definedName name="_617" localSheetId="8">#REF!</definedName>
    <definedName name="_617" localSheetId="0">#REF!</definedName>
    <definedName name="_617" localSheetId="3">#REF!</definedName>
    <definedName name="_617" localSheetId="6">#REF!</definedName>
    <definedName name="_617" localSheetId="12">#REF!</definedName>
    <definedName name="_617" localSheetId="13">#REF!</definedName>
    <definedName name="_617">#REF!</definedName>
    <definedName name="_675" localSheetId="11">#REF!</definedName>
    <definedName name="_675" localSheetId="8">#REF!</definedName>
    <definedName name="_675" localSheetId="0">#REF!</definedName>
    <definedName name="_675" localSheetId="3">#REF!</definedName>
    <definedName name="_675" localSheetId="6">#REF!</definedName>
    <definedName name="_675" localSheetId="12">#REF!</definedName>
    <definedName name="_675" localSheetId="13">#REF!</definedName>
    <definedName name="_675">#REF!</definedName>
    <definedName name="_681" localSheetId="11">#REF!</definedName>
    <definedName name="_681" localSheetId="8">#REF!</definedName>
    <definedName name="_681" localSheetId="0">#REF!</definedName>
    <definedName name="_681" localSheetId="12">#REF!</definedName>
    <definedName name="_681" localSheetId="13">#REF!</definedName>
    <definedName name="_681">#REF!</definedName>
    <definedName name="_68CONSOL_DEPOSITS" localSheetId="8">'[18]A 11'!#REF!</definedName>
    <definedName name="_68CONSOL_DEPOSITS" localSheetId="1">#REF!</definedName>
    <definedName name="_68CONSOL_DEPOSITS" localSheetId="3">'[18]A 11'!#REF!</definedName>
    <definedName name="_68CONSOL_DEPOSITS">'[18]A 11'!#REF!</definedName>
    <definedName name="_69FA_L" localSheetId="11">#REF!</definedName>
    <definedName name="_69FA_L" localSheetId="8">#REF!</definedName>
    <definedName name="_69FA_L" localSheetId="0">#REF!</definedName>
    <definedName name="_69FA_L" localSheetId="1">#REF!</definedName>
    <definedName name="_69FA_L" localSheetId="3">#REF!</definedName>
    <definedName name="_69FA_L" localSheetId="6">#REF!</definedName>
    <definedName name="_69FA_L" localSheetId="12">#REF!</definedName>
    <definedName name="_69FA_L" localSheetId="13">#REF!</definedName>
    <definedName name="_69FA_L">#REF!</definedName>
    <definedName name="_6B.2_B.3" localSheetId="11">#REF!</definedName>
    <definedName name="_6B.2_B.3" localSheetId="8">#REF!</definedName>
    <definedName name="_6B.2_B.3" localSheetId="0">#REF!</definedName>
    <definedName name="_6B.2_B.3" localSheetId="1">#REF!</definedName>
    <definedName name="_6B.2_B.3" localSheetId="3">#REF!</definedName>
    <definedName name="_6B.2_B.3" localSheetId="6">#REF!</definedName>
    <definedName name="_6B.2_B.3" localSheetId="12">#REF!</definedName>
    <definedName name="_6B.2_B.3" localSheetId="13">#REF!</definedName>
    <definedName name="_6B.2_B.3">#REF!</definedName>
    <definedName name="_7">#N/A</definedName>
    <definedName name="_7__123Graph_ACPI_ER_LOG" localSheetId="8" hidden="1">[20]ER!#REF!</definedName>
    <definedName name="_7__123Graph_ACPI_ER_LOG" localSheetId="0" hidden="1">[20]ER!#REF!</definedName>
    <definedName name="_7__123Graph_ACPI_ER_LOG" localSheetId="1" hidden="1">#REF!</definedName>
    <definedName name="_7__123Graph_ACPI_ER_LOG" localSheetId="3" hidden="1">[20]ER!#REF!</definedName>
    <definedName name="_7__123Graph_ACPI_ER_LOG" localSheetId="6" hidden="1">[20]ER!#REF!</definedName>
    <definedName name="_7__123Graph_ACPI_ER_LOG" hidden="1">[20]ER!#REF!</definedName>
    <definedName name="_7_0absorc" localSheetId="11">[22]Programa!#REF!</definedName>
    <definedName name="_7_0absorc" localSheetId="8">[22]Programa!#REF!</definedName>
    <definedName name="_7_0absorc" localSheetId="0">[22]Programa!#REF!</definedName>
    <definedName name="_7_0absorc" localSheetId="1">[22]Programa!#REF!</definedName>
    <definedName name="_7_0absorc" localSheetId="3">[22]Programa!#REF!</definedName>
    <definedName name="_7_0absorc" localSheetId="6">[22]Programa!#REF!</definedName>
    <definedName name="_7_0absorc">[22]Programa!#REF!</definedName>
    <definedName name="_70GAZ_LIABS" localSheetId="11">#REF!</definedName>
    <definedName name="_70GAZ_LIABS" localSheetId="8">#REF!</definedName>
    <definedName name="_70GAZ_LIABS" localSheetId="0">#REF!</definedName>
    <definedName name="_70GAZ_LIABS" localSheetId="1">#REF!</definedName>
    <definedName name="_70GAZ_LIABS" localSheetId="3">#REF!</definedName>
    <definedName name="_70GAZ_LIABS" localSheetId="6">#REF!</definedName>
    <definedName name="_70GAZ_LIABS" localSheetId="12">#REF!</definedName>
    <definedName name="_70GAZ_LIABS" localSheetId="13">#REF!</definedName>
    <definedName name="_70GAZ_LIABS">#REF!</definedName>
    <definedName name="_71INT_RESERVES" localSheetId="11">#REF!</definedName>
    <definedName name="_71INT_RESERVES" localSheetId="8">#REF!</definedName>
    <definedName name="_71INT_RESERVES" localSheetId="0">#REF!</definedName>
    <definedName name="_71INT_RESERVES" localSheetId="1">#REF!</definedName>
    <definedName name="_71INT_RESERVES" localSheetId="3">#REF!</definedName>
    <definedName name="_71INT_RESERVES" localSheetId="6">#REF!</definedName>
    <definedName name="_71INT_RESERVES" localSheetId="12">#REF!</definedName>
    <definedName name="_71INT_RESERVES" localSheetId="13">#REF!</definedName>
    <definedName name="_71INT_RESERVES">#REF!</definedName>
    <definedName name="_7B.4___5" localSheetId="11">#REF!</definedName>
    <definedName name="_7B.4___5" localSheetId="8">#REF!</definedName>
    <definedName name="_7B.4___5" localSheetId="0">#REF!</definedName>
    <definedName name="_7B.4___5" localSheetId="1">#REF!</definedName>
    <definedName name="_7B.4___5" localSheetId="3">#REF!</definedName>
    <definedName name="_7B.4___5" localSheetId="6">#REF!</definedName>
    <definedName name="_7B.4___5" localSheetId="12">#REF!</definedName>
    <definedName name="_7B.4___5" localSheetId="13">#REF!</definedName>
    <definedName name="_7B.4___5">#REF!</definedName>
    <definedName name="_8">#N/A</definedName>
    <definedName name="_8_0c" localSheetId="11">[22]Programa!#REF!</definedName>
    <definedName name="_8_0c" localSheetId="8">[22]Programa!#REF!</definedName>
    <definedName name="_8_0c" localSheetId="0">[22]Programa!#REF!</definedName>
    <definedName name="_8_0c" localSheetId="1">[22]Programa!#REF!</definedName>
    <definedName name="_8_0c" localSheetId="3">[22]Programa!#REF!</definedName>
    <definedName name="_8_0c" localSheetId="6">[22]Programa!#REF!</definedName>
    <definedName name="_8_0c">[22]Programa!#REF!</definedName>
    <definedName name="_88" localSheetId="11">#REF!</definedName>
    <definedName name="_88" localSheetId="8">#REF!</definedName>
    <definedName name="_88" localSheetId="0">#REF!</definedName>
    <definedName name="_88" localSheetId="1">#REF!</definedName>
    <definedName name="_88" localSheetId="3">#REF!</definedName>
    <definedName name="_88" localSheetId="6">#REF!</definedName>
    <definedName name="_88" localSheetId="12">#REF!</definedName>
    <definedName name="_88" localSheetId="13">#REF!</definedName>
    <definedName name="_88">#REF!</definedName>
    <definedName name="_89" localSheetId="11">#REF!</definedName>
    <definedName name="_89" localSheetId="8">#REF!</definedName>
    <definedName name="_89" localSheetId="0">#REF!</definedName>
    <definedName name="_89" localSheetId="1">#REF!</definedName>
    <definedName name="_89" localSheetId="3">#REF!</definedName>
    <definedName name="_89" localSheetId="6">#REF!</definedName>
    <definedName name="_89" localSheetId="12">#REF!</definedName>
    <definedName name="_89" localSheetId="13">#REF!</definedName>
    <definedName name="_89">#REF!</definedName>
    <definedName name="_8CONSOL_B2" localSheetId="11">#REF!</definedName>
    <definedName name="_8CONSOL_B2" localSheetId="8">#REF!</definedName>
    <definedName name="_8CONSOL_B2" localSheetId="0">#REF!</definedName>
    <definedName name="_8CONSOL_B2" localSheetId="3">#REF!</definedName>
    <definedName name="_8CONSOL_B2" localSheetId="6">#REF!</definedName>
    <definedName name="_8CONSOL_B2" localSheetId="12">#REF!</definedName>
    <definedName name="_8CONSOL_B2" localSheetId="13">#REF!</definedName>
    <definedName name="_8CONSOL_B2">#REF!</definedName>
    <definedName name="_9_0CUADRO_N__4." localSheetId="8">[21]Afiliados!#REF!</definedName>
    <definedName name="_9_0CUADRO_N__4." localSheetId="0">[21]Afiliados!#REF!</definedName>
    <definedName name="_9_0CUADRO_N__4." localSheetId="6">[21]Afiliados!#REF!</definedName>
    <definedName name="_9_0CUADRO_N__4.">[21]Afiliados!#REF!</definedName>
    <definedName name="_9CONSOL_DEPOSITS" localSheetId="8">'[29]A 11'!#REF!</definedName>
    <definedName name="_9CONSOL_DEPOSITS" localSheetId="0">'[29]A 11'!#REF!</definedName>
    <definedName name="_9CONSOL_DEPOSITS" localSheetId="3">'[29]A 11'!#REF!</definedName>
    <definedName name="_9CONSOL_DEPOSITS" localSheetId="6">'[29]A 11'!#REF!</definedName>
    <definedName name="_9CONSOL_DEPOSITS">'[29]A 11'!#REF!</definedName>
    <definedName name="_aaV110" localSheetId="8">[30]QNEWLOR!#REF!</definedName>
    <definedName name="_aaV110" localSheetId="0">[30]QNEWLOR!#REF!</definedName>
    <definedName name="_aaV110" localSheetId="3">[30]QNEWLOR!#REF!</definedName>
    <definedName name="_aaV110" localSheetId="6">[30]QNEWLOR!#REF!</definedName>
    <definedName name="_aaV110">[30]QNEWLOR!#REF!</definedName>
    <definedName name="_aIV114" localSheetId="8">[30]QNEWLOR!#REF!</definedName>
    <definedName name="_aIV114" localSheetId="0">[30]QNEWLOR!#REF!</definedName>
    <definedName name="_aIV114" localSheetId="3">[30]QNEWLOR!#REF!</definedName>
    <definedName name="_aIV114" localSheetId="6">[30]QNEWLOR!#REF!</definedName>
    <definedName name="_aIV114">[30]QNEWLOR!#REF!</definedName>
    <definedName name="_aIV190" localSheetId="3">[30]QNEWLOR!#REF!</definedName>
    <definedName name="_aIV190">[30]QNEWLOR!#REF!</definedName>
    <definedName name="_AJU97" localSheetId="11">#REF!</definedName>
    <definedName name="_AJU97" localSheetId="8">#REF!</definedName>
    <definedName name="_AJU97" localSheetId="0">#REF!</definedName>
    <definedName name="_AJU97" localSheetId="1">#REF!</definedName>
    <definedName name="_AJU97" localSheetId="3">#REF!</definedName>
    <definedName name="_AJU97" localSheetId="6">#REF!</definedName>
    <definedName name="_AJU97" localSheetId="12">#REF!</definedName>
    <definedName name="_AJU97" localSheetId="13">#REF!</definedName>
    <definedName name="_AJU97">#REF!</definedName>
    <definedName name="_AJU98" localSheetId="11">#REF!</definedName>
    <definedName name="_AJU98" localSheetId="8">#REF!</definedName>
    <definedName name="_AJU98" localSheetId="0">#REF!</definedName>
    <definedName name="_AJU98" localSheetId="3">#REF!</definedName>
    <definedName name="_AJU98" localSheetId="6">#REF!</definedName>
    <definedName name="_AJU98" localSheetId="12">#REF!</definedName>
    <definedName name="_AJU98" localSheetId="13">#REF!</definedName>
    <definedName name="_AJU98">#REF!</definedName>
    <definedName name="_AJU99" localSheetId="11">#REF!</definedName>
    <definedName name="_AJU99" localSheetId="8">#REF!</definedName>
    <definedName name="_AJU99" localSheetId="0">#REF!</definedName>
    <definedName name="_AJU99" localSheetId="3">#REF!</definedName>
    <definedName name="_AJU99" localSheetId="6">#REF!</definedName>
    <definedName name="_AJU99" localSheetId="12">#REF!</definedName>
    <definedName name="_AJU99" localSheetId="13">#REF!</definedName>
    <definedName name="_AJU99">#REF!</definedName>
    <definedName name="_ANO97" localSheetId="11">#REF!</definedName>
    <definedName name="_ANO97" localSheetId="8">#REF!</definedName>
    <definedName name="_ANO97" localSheetId="0">#REF!</definedName>
    <definedName name="_ANO97" localSheetId="12">#REF!</definedName>
    <definedName name="_ANO97" localSheetId="13">#REF!</definedName>
    <definedName name="_ANO97">#REF!</definedName>
    <definedName name="_ANO98" localSheetId="11">#REF!</definedName>
    <definedName name="_ANO98" localSheetId="8">#REF!</definedName>
    <definedName name="_ANO98" localSheetId="0">#REF!</definedName>
    <definedName name="_ANO98" localSheetId="12">#REF!</definedName>
    <definedName name="_ANO98" localSheetId="13">#REF!</definedName>
    <definedName name="_ANO98">#REF!</definedName>
    <definedName name="_ANO99" localSheetId="11">#REF!</definedName>
    <definedName name="_ANO99" localSheetId="8">#REF!</definedName>
    <definedName name="_ANO99" localSheetId="0">#REF!</definedName>
    <definedName name="_ANO99" localSheetId="12">#REF!</definedName>
    <definedName name="_ANO99" localSheetId="13">#REF!</definedName>
    <definedName name="_ANO99">#REF!</definedName>
    <definedName name="_asd1">#N/A</definedName>
    <definedName name="_AUS1" localSheetId="11">#REF!</definedName>
    <definedName name="_AUS1" localSheetId="8">#REF!</definedName>
    <definedName name="_AUS1" localSheetId="0">#REF!</definedName>
    <definedName name="_AUS1" localSheetId="1">#REF!</definedName>
    <definedName name="_AUS1" localSheetId="3">#REF!</definedName>
    <definedName name="_AUS1" localSheetId="6">#REF!</definedName>
    <definedName name="_AUS1" localSheetId="12">#REF!</definedName>
    <definedName name="_AUS1" localSheetId="13">#REF!</definedName>
    <definedName name="_AUS1">#REF!</definedName>
    <definedName name="_bla2" localSheetId="11" hidden="1">#REF!</definedName>
    <definedName name="_bla2" localSheetId="8" hidden="1">#REF!</definedName>
    <definedName name="_bla2" localSheetId="0" hidden="1">#REF!</definedName>
    <definedName name="_bla2" localSheetId="1" hidden="1">#REF!</definedName>
    <definedName name="_bla2" localSheetId="3" hidden="1">#REF!</definedName>
    <definedName name="_bla2" localSheetId="6" hidden="1">#REF!</definedName>
    <definedName name="_bla2" localSheetId="12" hidden="1">#REF!</definedName>
    <definedName name="_bla2" localSheetId="13" hidden="1">#REF!</definedName>
    <definedName name="_bla2" hidden="1">#REF!</definedName>
    <definedName name="_bla3" localSheetId="11" hidden="1">#REF!</definedName>
    <definedName name="_bla3" localSheetId="8" hidden="1">#REF!</definedName>
    <definedName name="_bla3" localSheetId="0" hidden="1">#REF!</definedName>
    <definedName name="_bla3" localSheetId="1" hidden="1">#REF!</definedName>
    <definedName name="_bla3" localSheetId="3" hidden="1">#REF!</definedName>
    <definedName name="_bla3" localSheetId="6" hidden="1">#REF!</definedName>
    <definedName name="_bla3" localSheetId="12" hidden="1">#REF!</definedName>
    <definedName name="_bla3" localSheetId="13" hidden="1">#REF!</definedName>
    <definedName name="_bla3" hidden="1">#REF!</definedName>
    <definedName name="_bla4" localSheetId="11" hidden="1">#REF!</definedName>
    <definedName name="_bla4" localSheetId="8" hidden="1">#REF!</definedName>
    <definedName name="_bla4" localSheetId="0" hidden="1">#REF!</definedName>
    <definedName name="_bla4" localSheetId="1" hidden="1">#REF!</definedName>
    <definedName name="_bla4" localSheetId="3" hidden="1">#REF!</definedName>
    <definedName name="_bla4" localSheetId="12" hidden="1">#REF!</definedName>
    <definedName name="_bla4" localSheetId="13" hidden="1">#REF!</definedName>
    <definedName name="_bla4" hidden="1">#REF!</definedName>
    <definedName name="_BOP1" localSheetId="11">#REF!</definedName>
    <definedName name="_BOP1" localSheetId="8">#REF!</definedName>
    <definedName name="_BOP1" localSheetId="0">#REF!</definedName>
    <definedName name="_BOP1" localSheetId="12">#REF!</definedName>
    <definedName name="_BOP1" localSheetId="13">#REF!</definedName>
    <definedName name="_BOP1">#REF!</definedName>
    <definedName name="_BOP2">[31]BoP!#REF!</definedName>
    <definedName name="_bop3">[32]BOP!#REF!</definedName>
    <definedName name="_BTO2" localSheetId="11">#REF!</definedName>
    <definedName name="_BTO2" localSheetId="8">#REF!</definedName>
    <definedName name="_BTO2" localSheetId="0">#REF!</definedName>
    <definedName name="_BTO2" localSheetId="1">#REF!</definedName>
    <definedName name="_BTO2" localSheetId="3">#REF!</definedName>
    <definedName name="_BTO2" localSheetId="6">#REF!</definedName>
    <definedName name="_BTO2" localSheetId="12">#REF!</definedName>
    <definedName name="_BTO2" localSheetId="13">#REF!</definedName>
    <definedName name="_BTO2">#REF!</definedName>
    <definedName name="_CEL96" localSheetId="11">#REF!</definedName>
    <definedName name="_CEL96" localSheetId="8">#REF!</definedName>
    <definedName name="_CEL96" localSheetId="0">#REF!</definedName>
    <definedName name="_CEL96" localSheetId="3">#REF!</definedName>
    <definedName name="_CEL96" localSheetId="6">#REF!</definedName>
    <definedName name="_CEL96" localSheetId="12">#REF!</definedName>
    <definedName name="_CEL96" localSheetId="13">#REF!</definedName>
    <definedName name="_CEL96">#REF!</definedName>
    <definedName name="_cud21" localSheetId="11">#REF!</definedName>
    <definedName name="_cud21" localSheetId="8">#REF!</definedName>
    <definedName name="_cud21" localSheetId="0">#REF!</definedName>
    <definedName name="_cud21" localSheetId="3">#REF!</definedName>
    <definedName name="_cud21" localSheetId="6">#REF!</definedName>
    <definedName name="_cud21" localSheetId="12">#REF!</definedName>
    <definedName name="_cud21" localSheetId="13">#REF!</definedName>
    <definedName name="_cud21">#REF!</definedName>
    <definedName name="_D" localSheetId="11">#REF!</definedName>
    <definedName name="_D" localSheetId="8">#REF!</definedName>
    <definedName name="_D" localSheetId="0">#REF!</definedName>
    <definedName name="_D" localSheetId="1">#REF!</definedName>
    <definedName name="_D" localSheetId="3">#REF!</definedName>
    <definedName name="_D" localSheetId="12">#REF!</definedName>
    <definedName name="_D" localSheetId="13">#REF!</definedName>
    <definedName name="_D">#REF!</definedName>
    <definedName name="_dcc2000" localSheetId="11">#REF!</definedName>
    <definedName name="_dcc2000" localSheetId="8">#REF!</definedName>
    <definedName name="_dcc2000" localSheetId="0">#REF!</definedName>
    <definedName name="_dcc2000" localSheetId="12">#REF!</definedName>
    <definedName name="_dcc2000" localSheetId="13">#REF!</definedName>
    <definedName name="_dcc2000">#REF!</definedName>
    <definedName name="_dcc2001" localSheetId="11">#REF!</definedName>
    <definedName name="_dcc2001" localSheetId="8">#REF!</definedName>
    <definedName name="_dcc2001" localSheetId="0">#REF!</definedName>
    <definedName name="_dcc2001" localSheetId="12">#REF!</definedName>
    <definedName name="_dcc2001" localSheetId="13">#REF!</definedName>
    <definedName name="_dcc2001">#REF!</definedName>
    <definedName name="_dcc2002" localSheetId="11">#REF!</definedName>
    <definedName name="_dcc2002" localSheetId="8">#REF!</definedName>
    <definedName name="_dcc2002" localSheetId="0">#REF!</definedName>
    <definedName name="_dcc2002" localSheetId="12">#REF!</definedName>
    <definedName name="_dcc2002" localSheetId="13">#REF!</definedName>
    <definedName name="_dcc2002">#REF!</definedName>
    <definedName name="_dcc2003" localSheetId="11">#REF!</definedName>
    <definedName name="_dcc2003" localSheetId="8">#REF!</definedName>
    <definedName name="_dcc2003" localSheetId="0">#REF!</definedName>
    <definedName name="_dcc2003" localSheetId="12">#REF!</definedName>
    <definedName name="_dcc2003" localSheetId="13">#REF!</definedName>
    <definedName name="_dcc2003">#REF!</definedName>
    <definedName name="_dcc98" localSheetId="11">[22]Programa!#REF!</definedName>
    <definedName name="_dcc98" localSheetId="8">[22]Programa!#REF!</definedName>
    <definedName name="_dcc98" localSheetId="0">[22]Programa!#REF!</definedName>
    <definedName name="_dcc98" localSheetId="1">[22]Programa!#REF!</definedName>
    <definedName name="_dcc98" localSheetId="3">[22]Programa!#REF!</definedName>
    <definedName name="_dcc98">[22]Programa!#REF!</definedName>
    <definedName name="_dcc99" localSheetId="11">#REF!</definedName>
    <definedName name="_dcc99" localSheetId="8">#REF!</definedName>
    <definedName name="_dcc99" localSheetId="0">#REF!</definedName>
    <definedName name="_dcc99" localSheetId="1">#REF!</definedName>
    <definedName name="_dcc99" localSheetId="3">#REF!</definedName>
    <definedName name="_dcc99" localSheetId="6">#REF!</definedName>
    <definedName name="_dcc99" localSheetId="12">#REF!</definedName>
    <definedName name="_dcc99" localSheetId="13">#REF!</definedName>
    <definedName name="_dcc99">#REF!</definedName>
    <definedName name="_DEG1" localSheetId="11">#REF!</definedName>
    <definedName name="_DEG1" localSheetId="8">#REF!</definedName>
    <definedName name="_DEG1" localSheetId="0">#REF!</definedName>
    <definedName name="_DEG1" localSheetId="1">#REF!</definedName>
    <definedName name="_DEG1" localSheetId="3">#REF!</definedName>
    <definedName name="_DEG1" localSheetId="6">#REF!</definedName>
    <definedName name="_DEG1" localSheetId="12">#REF!</definedName>
    <definedName name="_DEG1" localSheetId="13">#REF!</definedName>
    <definedName name="_DEG1">#REF!</definedName>
    <definedName name="_dic96" localSheetId="11">#REF!</definedName>
    <definedName name="_dic96" localSheetId="8">#REF!</definedName>
    <definedName name="_dic96" localSheetId="0">#REF!</definedName>
    <definedName name="_dic96" localSheetId="6">#REF!</definedName>
    <definedName name="_dic96" localSheetId="12">#REF!</definedName>
    <definedName name="_dic96" localSheetId="13">#REF!</definedName>
    <definedName name="_dic96">#REF!</definedName>
    <definedName name="_DKR1" localSheetId="11">#REF!</definedName>
    <definedName name="_DKR1" localSheetId="8">#REF!</definedName>
    <definedName name="_DKR1" localSheetId="0">#REF!</definedName>
    <definedName name="_DKR1" localSheetId="1">#REF!</definedName>
    <definedName name="_DKR1" localSheetId="3">#REF!</definedName>
    <definedName name="_DKR1" localSheetId="12">#REF!</definedName>
    <definedName name="_DKR1" localSheetId="13">#REF!</definedName>
    <definedName name="_DKR1">#REF!</definedName>
    <definedName name="_DLX1.EMA" localSheetId="11">#REF!</definedName>
    <definedName name="_DLX1.EMA" localSheetId="8">#REF!</definedName>
    <definedName name="_DLX1.EMA" localSheetId="0">#REF!</definedName>
    <definedName name="_DLX1.EMA" localSheetId="1">#REF!</definedName>
    <definedName name="_DLX1.EMA" localSheetId="3">#REF!</definedName>
    <definedName name="_DLX1.EMA" localSheetId="12">#REF!</definedName>
    <definedName name="_DLX1.EMA" localSheetId="13">#REF!</definedName>
    <definedName name="_DLX1.EMA">#REF!</definedName>
    <definedName name="_DLX1.EMG" localSheetId="11">#REF!</definedName>
    <definedName name="_DLX1.EMG" localSheetId="8">#REF!</definedName>
    <definedName name="_DLX1.EMG" localSheetId="0">#REF!</definedName>
    <definedName name="_DLX1.EMG" localSheetId="1">#REF!</definedName>
    <definedName name="_DLX1.EMG" localSheetId="3">#REF!</definedName>
    <definedName name="_DLX1.EMG" localSheetId="12">#REF!</definedName>
    <definedName name="_DLX1.EMG" localSheetId="13">#REF!</definedName>
    <definedName name="_DLX1.EMG">#REF!</definedName>
    <definedName name="_DLX10.EMA" localSheetId="11">#REF!</definedName>
    <definedName name="_DLX10.EMA" localSheetId="8">#REF!</definedName>
    <definedName name="_DLX10.EMA" localSheetId="0">#REF!</definedName>
    <definedName name="_DLX10.EMA" localSheetId="1">#REF!</definedName>
    <definedName name="_DLX10.EMA" localSheetId="3">#REF!</definedName>
    <definedName name="_DLX10.EMA" localSheetId="12">#REF!</definedName>
    <definedName name="_DLX10.EMA" localSheetId="13">#REF!</definedName>
    <definedName name="_DLX10.EMA">#REF!</definedName>
    <definedName name="_DLX11.EMA" localSheetId="11">#REF!</definedName>
    <definedName name="_DLX11.EMA" localSheetId="8">#REF!</definedName>
    <definedName name="_DLX11.EMA" localSheetId="0">#REF!</definedName>
    <definedName name="_DLX11.EMA" localSheetId="1">#REF!</definedName>
    <definedName name="_DLX11.EMA" localSheetId="3">#REF!</definedName>
    <definedName name="_DLX11.EMA" localSheetId="12">#REF!</definedName>
    <definedName name="_DLX11.EMA" localSheetId="13">#REF!</definedName>
    <definedName name="_DLX11.EMA">#REF!</definedName>
    <definedName name="_DLX12.EMA" localSheetId="11">#REF!</definedName>
    <definedName name="_DLX12.EMA" localSheetId="8">#REF!</definedName>
    <definedName name="_DLX12.EMA" localSheetId="0">#REF!</definedName>
    <definedName name="_DLX12.EMA" localSheetId="1">#REF!</definedName>
    <definedName name="_DLX12.EMA" localSheetId="3">#REF!</definedName>
    <definedName name="_DLX12.EMA" localSheetId="12">#REF!</definedName>
    <definedName name="_DLX12.EMA" localSheetId="13">#REF!</definedName>
    <definedName name="_DLX12.EMA">#REF!</definedName>
    <definedName name="_DLX13.EMA" localSheetId="11">#REF!</definedName>
    <definedName name="_DLX13.EMA" localSheetId="8">#REF!</definedName>
    <definedName name="_DLX13.EMA" localSheetId="0">#REF!</definedName>
    <definedName name="_DLX13.EMA" localSheetId="1">#REF!</definedName>
    <definedName name="_DLX13.EMA" localSheetId="3">#REF!</definedName>
    <definedName name="_DLX13.EMA" localSheetId="12">#REF!</definedName>
    <definedName name="_DLX13.EMA" localSheetId="13">#REF!</definedName>
    <definedName name="_DLX13.EMA">#REF!</definedName>
    <definedName name="_DLX14.EMA" localSheetId="11">#REF!</definedName>
    <definedName name="_DLX14.EMA" localSheetId="8">#REF!</definedName>
    <definedName name="_DLX14.EMA" localSheetId="0">#REF!</definedName>
    <definedName name="_DLX14.EMA" localSheetId="1">#REF!</definedName>
    <definedName name="_DLX14.EMA" localSheetId="3">#REF!</definedName>
    <definedName name="_DLX14.EMA" localSheetId="12">#REF!</definedName>
    <definedName name="_DLX14.EMA" localSheetId="13">#REF!</definedName>
    <definedName name="_DLX14.EMA">#REF!</definedName>
    <definedName name="_DLX16.EMA" localSheetId="11">#REF!</definedName>
    <definedName name="_DLX16.EMA" localSheetId="8">#REF!</definedName>
    <definedName name="_DLX16.EMA" localSheetId="0">#REF!</definedName>
    <definedName name="_DLX16.EMA" localSheetId="1">#REF!</definedName>
    <definedName name="_DLX16.EMA" localSheetId="3">#REF!</definedName>
    <definedName name="_DLX16.EMA" localSheetId="12">#REF!</definedName>
    <definedName name="_DLX16.EMA" localSheetId="13">#REF!</definedName>
    <definedName name="_DLX16.EMA">#REF!</definedName>
    <definedName name="_DLX2.EMA" localSheetId="11">#REF!,#REF!</definedName>
    <definedName name="_DLX2.EMA" localSheetId="8">#REF!,#REF!</definedName>
    <definedName name="_DLX2.EMA" localSheetId="0">#REF!,#REF!</definedName>
    <definedName name="_DLX2.EMA" localSheetId="1">#REF!,#REF!</definedName>
    <definedName name="_DLX2.EMA" localSheetId="3">#REF!,#REF!</definedName>
    <definedName name="_DLX2.EMA" localSheetId="6">#REF!,#REF!</definedName>
    <definedName name="_DLX2.EMA" localSheetId="12">#REF!,#REF!</definedName>
    <definedName name="_DLX2.EMA" localSheetId="13">#REF!,#REF!</definedName>
    <definedName name="_DLX2.EMA">#REF!,#REF!</definedName>
    <definedName name="_DLX2.EMG" localSheetId="11">#REF!</definedName>
    <definedName name="_DLX2.EMG" localSheetId="8">#REF!</definedName>
    <definedName name="_DLX2.EMG" localSheetId="0">#REF!</definedName>
    <definedName name="_DLX2.EMG" localSheetId="1">#REF!</definedName>
    <definedName name="_DLX2.EMG" localSheetId="3">#REF!</definedName>
    <definedName name="_DLX2.EMG" localSheetId="6">#REF!</definedName>
    <definedName name="_DLX2.EMG" localSheetId="12">#REF!</definedName>
    <definedName name="_DLX2.EMG" localSheetId="13">#REF!</definedName>
    <definedName name="_DLX2.EMG">#REF!</definedName>
    <definedName name="_DLX4.EMA" localSheetId="11">#REF!</definedName>
    <definedName name="_DLX4.EMA" localSheetId="8">#REF!</definedName>
    <definedName name="_DLX4.EMA" localSheetId="0">#REF!</definedName>
    <definedName name="_DLX4.EMA" localSheetId="1">#REF!</definedName>
    <definedName name="_DLX4.EMA" localSheetId="3">#REF!</definedName>
    <definedName name="_DLX4.EMA" localSheetId="6">#REF!</definedName>
    <definedName name="_DLX4.EMA" localSheetId="12">#REF!</definedName>
    <definedName name="_DLX4.EMA" localSheetId="13">#REF!</definedName>
    <definedName name="_DLX4.EMA">#REF!</definedName>
    <definedName name="_DLX4.EMG" localSheetId="11">#REF!</definedName>
    <definedName name="_DLX4.EMG" localSheetId="8">#REF!</definedName>
    <definedName name="_DLX4.EMG" localSheetId="0">#REF!</definedName>
    <definedName name="_DLX4.EMG" localSheetId="1">#REF!</definedName>
    <definedName name="_DLX4.EMG" localSheetId="3">#REF!</definedName>
    <definedName name="_DLX4.EMG" localSheetId="6">#REF!</definedName>
    <definedName name="_DLX4.EMG" localSheetId="12">#REF!</definedName>
    <definedName name="_DLX4.EMG" localSheetId="13">#REF!</definedName>
    <definedName name="_DLX4.EMG">#REF!</definedName>
    <definedName name="_DLX5.EMA" localSheetId="11">#REF!</definedName>
    <definedName name="_DLX5.EMA" localSheetId="8">#REF!</definedName>
    <definedName name="_DLX5.EMA" localSheetId="0">#REF!</definedName>
    <definedName name="_DLX5.EMA" localSheetId="1">#REF!</definedName>
    <definedName name="_DLX5.EMA" localSheetId="3">#REF!</definedName>
    <definedName name="_DLX5.EMA" localSheetId="12">#REF!</definedName>
    <definedName name="_DLX5.EMA" localSheetId="13">#REF!</definedName>
    <definedName name="_DLX5.EMA">#REF!</definedName>
    <definedName name="_DLX6.EMA" localSheetId="11">#REF!</definedName>
    <definedName name="_DLX6.EMA" localSheetId="8">#REF!</definedName>
    <definedName name="_DLX6.EMA" localSheetId="0">#REF!</definedName>
    <definedName name="_DLX6.EMA" localSheetId="1">#REF!</definedName>
    <definedName name="_DLX6.EMA" localSheetId="3">#REF!</definedName>
    <definedName name="_DLX6.EMA" localSheetId="12">#REF!</definedName>
    <definedName name="_DLX6.EMA" localSheetId="13">#REF!</definedName>
    <definedName name="_DLX6.EMA">#REF!</definedName>
    <definedName name="_DLX7.EMA" localSheetId="11">#REF!</definedName>
    <definedName name="_DLX7.EMA" localSheetId="8">#REF!</definedName>
    <definedName name="_DLX7.EMA" localSheetId="0">#REF!</definedName>
    <definedName name="_DLX7.EMA" localSheetId="1">#REF!</definedName>
    <definedName name="_DLX7.EMA" localSheetId="3">#REF!</definedName>
    <definedName name="_DLX7.EMA" localSheetId="12">#REF!</definedName>
    <definedName name="_DLX7.EMA" localSheetId="13">#REF!</definedName>
    <definedName name="_DLX7.EMA">#REF!</definedName>
    <definedName name="_DLX8.EMA" localSheetId="11">#REF!</definedName>
    <definedName name="_DLX8.EMA" localSheetId="8">#REF!</definedName>
    <definedName name="_DLX8.EMA" localSheetId="0">#REF!</definedName>
    <definedName name="_DLX8.EMA" localSheetId="1">#REF!</definedName>
    <definedName name="_DLX8.EMA" localSheetId="3">#REF!</definedName>
    <definedName name="_DLX8.EMA" localSheetId="12">#REF!</definedName>
    <definedName name="_DLX8.EMA" localSheetId="13">#REF!</definedName>
    <definedName name="_DLX8.EMA">#REF!</definedName>
    <definedName name="_DLX9.EMA" localSheetId="11">#REF!</definedName>
    <definedName name="_DLX9.EMA" localSheetId="8">#REF!</definedName>
    <definedName name="_DLX9.EMA" localSheetId="0">#REF!</definedName>
    <definedName name="_DLX9.EMA" localSheetId="1">#REF!</definedName>
    <definedName name="_DLX9.EMA" localSheetId="3">#REF!</definedName>
    <definedName name="_DLX9.EMA" localSheetId="12">#REF!</definedName>
    <definedName name="_DLX9.EMA" localSheetId="13">#REF!</definedName>
    <definedName name="_DLX9.EMA">#REF!</definedName>
    <definedName name="_ECU1" localSheetId="11">#REF!</definedName>
    <definedName name="_ECU1" localSheetId="8">#REF!</definedName>
    <definedName name="_ECU1" localSheetId="0">#REF!</definedName>
    <definedName name="_ECU1" localSheetId="1">#REF!</definedName>
    <definedName name="_ECU1" localSheetId="3">#REF!</definedName>
    <definedName name="_ECU1" localSheetId="12">#REF!</definedName>
    <definedName name="_ECU1" localSheetId="13">#REF!</definedName>
    <definedName name="_ECU1">#REF!</definedName>
    <definedName name="_emi2000" localSheetId="11">#REF!</definedName>
    <definedName name="_emi2000" localSheetId="8">#REF!</definedName>
    <definedName name="_emi2000" localSheetId="0">#REF!</definedName>
    <definedName name="_emi2000" localSheetId="12">#REF!</definedName>
    <definedName name="_emi2000" localSheetId="13">#REF!</definedName>
    <definedName name="_emi2000">#REF!</definedName>
    <definedName name="_emi2001" localSheetId="11">#REF!</definedName>
    <definedName name="_emi2001" localSheetId="8">#REF!</definedName>
    <definedName name="_emi2001" localSheetId="0">#REF!</definedName>
    <definedName name="_emi2001" localSheetId="12">#REF!</definedName>
    <definedName name="_emi2001" localSheetId="13">#REF!</definedName>
    <definedName name="_emi2001">#REF!</definedName>
    <definedName name="_emi2002" localSheetId="11">#REF!</definedName>
    <definedName name="_emi2002" localSheetId="8">#REF!</definedName>
    <definedName name="_emi2002" localSheetId="0">#REF!</definedName>
    <definedName name="_emi2002" localSheetId="12">#REF!</definedName>
    <definedName name="_emi2002" localSheetId="13">#REF!</definedName>
    <definedName name="_emi2002">#REF!</definedName>
    <definedName name="_emi2003" localSheetId="11">#REF!</definedName>
    <definedName name="_emi2003" localSheetId="8">#REF!</definedName>
    <definedName name="_emi2003" localSheetId="0">#REF!</definedName>
    <definedName name="_emi2003" localSheetId="12">#REF!</definedName>
    <definedName name="_emi2003" localSheetId="13">#REF!</definedName>
    <definedName name="_emi2003">#REF!</definedName>
    <definedName name="_emi98" localSheetId="11">#REF!</definedName>
    <definedName name="_emi98" localSheetId="8">#REF!</definedName>
    <definedName name="_emi98" localSheetId="0">#REF!</definedName>
    <definedName name="_emi98" localSheetId="12">#REF!</definedName>
    <definedName name="_emi98" localSheetId="13">#REF!</definedName>
    <definedName name="_emi98">#REF!</definedName>
    <definedName name="_emi99" localSheetId="11">#REF!</definedName>
    <definedName name="_emi99" localSheetId="8">#REF!</definedName>
    <definedName name="_emi99" localSheetId="0">#REF!</definedName>
    <definedName name="_emi99" localSheetId="12">#REF!</definedName>
    <definedName name="_emi99" localSheetId="13">#REF!</definedName>
    <definedName name="_emi99">#REF!</definedName>
    <definedName name="_END94" localSheetId="11">#REF!</definedName>
    <definedName name="_END94" localSheetId="8">#REF!</definedName>
    <definedName name="_END94" localSheetId="0">#REF!</definedName>
    <definedName name="_END94" localSheetId="3">#REF!</definedName>
    <definedName name="_END94" localSheetId="12">#REF!</definedName>
    <definedName name="_END94" localSheetId="13">#REF!</definedName>
    <definedName name="_END94">#REF!</definedName>
    <definedName name="_ESC1" localSheetId="11">#REF!</definedName>
    <definedName name="_ESC1" localSheetId="8">#REF!</definedName>
    <definedName name="_ESC1" localSheetId="0">#REF!</definedName>
    <definedName name="_ESC1" localSheetId="1">#REF!</definedName>
    <definedName name="_ESC1" localSheetId="3">#REF!</definedName>
    <definedName name="_ESC1" localSheetId="12">#REF!</definedName>
    <definedName name="_ESC1" localSheetId="13">#REF!</definedName>
    <definedName name="_ESC1">#REF!</definedName>
    <definedName name="_EX9596" localSheetId="11">#REF!</definedName>
    <definedName name="_EX9596" localSheetId="8">#REF!</definedName>
    <definedName name="_EX9596" localSheetId="0">#REF!</definedName>
    <definedName name="_EX9596" localSheetId="1">#REF!</definedName>
    <definedName name="_EX9596" localSheetId="3">#REF!</definedName>
    <definedName name="_EX9596" localSheetId="12">#REF!</definedName>
    <definedName name="_EX9596" localSheetId="13">#REF!</definedName>
    <definedName name="_EX9596">#REF!</definedName>
    <definedName name="_EXP5" localSheetId="11">#REF!</definedName>
    <definedName name="_EXP5" localSheetId="8">#REF!</definedName>
    <definedName name="_EXP5" localSheetId="0">#REF!</definedName>
    <definedName name="_EXP5" localSheetId="12">#REF!</definedName>
    <definedName name="_EXP5" localSheetId="13">#REF!</definedName>
    <definedName name="_EXP5">#REF!</definedName>
    <definedName name="_EXP6" localSheetId="11">#REF!</definedName>
    <definedName name="_EXP6" localSheetId="8">#REF!</definedName>
    <definedName name="_EXP6" localSheetId="0">#REF!</definedName>
    <definedName name="_EXP6" localSheetId="12">#REF!</definedName>
    <definedName name="_EXP6" localSheetId="13">#REF!</definedName>
    <definedName name="_EXP6">#REF!</definedName>
    <definedName name="_EXP7" localSheetId="11">#REF!</definedName>
    <definedName name="_EXP7" localSheetId="8">#REF!</definedName>
    <definedName name="_EXP7" localSheetId="0">#REF!</definedName>
    <definedName name="_EXP7" localSheetId="12">#REF!</definedName>
    <definedName name="_EXP7" localSheetId="13">#REF!</definedName>
    <definedName name="_EXP7">#REF!</definedName>
    <definedName name="_EXP9" localSheetId="11">#REF!</definedName>
    <definedName name="_EXP9" localSheetId="8">#REF!</definedName>
    <definedName name="_EXP9" localSheetId="0">#REF!</definedName>
    <definedName name="_EXP9" localSheetId="12">#REF!</definedName>
    <definedName name="_EXP9" localSheetId="13">#REF!</definedName>
    <definedName name="_EXP9">#REF!</definedName>
    <definedName name="_EXR1" localSheetId="11">#REF!</definedName>
    <definedName name="_EXR1" localSheetId="8">#REF!</definedName>
    <definedName name="_EXR1" localSheetId="0">#REF!</definedName>
    <definedName name="_EXR1" localSheetId="12">#REF!</definedName>
    <definedName name="_EXR1" localSheetId="13">#REF!</definedName>
    <definedName name="_EXR1">#REF!</definedName>
    <definedName name="_EXR2" localSheetId="11">#REF!</definedName>
    <definedName name="_EXR2" localSheetId="8">#REF!</definedName>
    <definedName name="_EXR2" localSheetId="0">#REF!</definedName>
    <definedName name="_EXR2" localSheetId="12">#REF!</definedName>
    <definedName name="_EXR2" localSheetId="13">#REF!</definedName>
    <definedName name="_EXR2">#REF!</definedName>
    <definedName name="_EXR3" localSheetId="11">#REF!</definedName>
    <definedName name="_EXR3" localSheetId="8">#REF!</definedName>
    <definedName name="_EXR3" localSheetId="0">#REF!</definedName>
    <definedName name="_EXR3" localSheetId="12">#REF!</definedName>
    <definedName name="_EXR3" localSheetId="13">#REF!</definedName>
    <definedName name="_EXR3">#REF!</definedName>
    <definedName name="_F" localSheetId="8" hidden="1">'[33]Fax a enviar'!#REF!</definedName>
    <definedName name="_F" hidden="1">'[33]Fax a enviar'!#REF!</definedName>
    <definedName name="_FAL1" localSheetId="11">#REF!</definedName>
    <definedName name="_FAL1" localSheetId="8">#REF!</definedName>
    <definedName name="_FAL1" localSheetId="0">#REF!</definedName>
    <definedName name="_FAL1" localSheetId="1">#REF!</definedName>
    <definedName name="_FAL1" localSheetId="3">#REF!</definedName>
    <definedName name="_FAL1" localSheetId="6">#REF!</definedName>
    <definedName name="_FAL1" localSheetId="12">#REF!</definedName>
    <definedName name="_FAL1" localSheetId="13">#REF!</definedName>
    <definedName name="_FAL1">#REF!</definedName>
    <definedName name="_FAL10" localSheetId="11">#REF!</definedName>
    <definedName name="_FAL10" localSheetId="8">#REF!</definedName>
    <definedName name="_FAL10" localSheetId="0">#REF!</definedName>
    <definedName name="_FAL10" localSheetId="3">#REF!</definedName>
    <definedName name="_FAL10" localSheetId="6">#REF!</definedName>
    <definedName name="_FAL10" localSheetId="12">#REF!</definedName>
    <definedName name="_FAL10" localSheetId="13">#REF!</definedName>
    <definedName name="_FAL10">#REF!</definedName>
    <definedName name="_FAL11" localSheetId="11">#REF!</definedName>
    <definedName name="_FAL11" localSheetId="8">#REF!</definedName>
    <definedName name="_FAL11" localSheetId="0">#REF!</definedName>
    <definedName name="_FAL11" localSheetId="6">#REF!</definedName>
    <definedName name="_FAL11" localSheetId="12">#REF!</definedName>
    <definedName name="_FAL11" localSheetId="13">#REF!</definedName>
    <definedName name="_FAL11">#REF!</definedName>
    <definedName name="_FAL12" localSheetId="11">#REF!</definedName>
    <definedName name="_FAL12" localSheetId="8">#REF!</definedName>
    <definedName name="_FAL12" localSheetId="0">#REF!</definedName>
    <definedName name="_FAL12" localSheetId="12">#REF!</definedName>
    <definedName name="_FAL12" localSheetId="13">#REF!</definedName>
    <definedName name="_FAL12">#REF!</definedName>
    <definedName name="_FAL2" localSheetId="11">#REF!</definedName>
    <definedName name="_FAL2" localSheetId="8">#REF!</definedName>
    <definedName name="_FAL2" localSheetId="0">#REF!</definedName>
    <definedName name="_FAL2" localSheetId="1">#REF!</definedName>
    <definedName name="_FAL2" localSheetId="3">#REF!</definedName>
    <definedName name="_FAL2" localSheetId="12">#REF!</definedName>
    <definedName name="_FAL2" localSheetId="13">#REF!</definedName>
    <definedName name="_FAL2">#REF!</definedName>
    <definedName name="_FAL3" localSheetId="11">#REF!</definedName>
    <definedName name="_FAL3" localSheetId="8">#REF!</definedName>
    <definedName name="_FAL3" localSheetId="0">#REF!</definedName>
    <definedName name="_FAL3" localSheetId="1">#REF!</definedName>
    <definedName name="_FAL3" localSheetId="3">#REF!</definedName>
    <definedName name="_FAL3" localSheetId="12">#REF!</definedName>
    <definedName name="_FAL3" localSheetId="13">#REF!</definedName>
    <definedName name="_FAL3">#REF!</definedName>
    <definedName name="_FAL4" localSheetId="11">#REF!</definedName>
    <definedName name="_FAL4" localSheetId="8">#REF!</definedName>
    <definedName name="_FAL4" localSheetId="0">#REF!</definedName>
    <definedName name="_FAL4" localSheetId="1">#REF!</definedName>
    <definedName name="_FAL4" localSheetId="3">#REF!</definedName>
    <definedName name="_FAL4" localSheetId="12">#REF!</definedName>
    <definedName name="_FAL4" localSheetId="13">#REF!</definedName>
    <definedName name="_FAL4">#REF!</definedName>
    <definedName name="_FAL5" localSheetId="11">#REF!</definedName>
    <definedName name="_FAL5" localSheetId="8">#REF!</definedName>
    <definedName name="_FAL5" localSheetId="0">#REF!</definedName>
    <definedName name="_FAL5" localSheetId="1">#REF!</definedName>
    <definedName name="_FAL5" localSheetId="3">#REF!</definedName>
    <definedName name="_FAL5" localSheetId="12">#REF!</definedName>
    <definedName name="_FAL5" localSheetId="13">#REF!</definedName>
    <definedName name="_FAL5">#REF!</definedName>
    <definedName name="_FAL6" localSheetId="11">#REF!</definedName>
    <definedName name="_FAL6" localSheetId="8">#REF!</definedName>
    <definedName name="_FAL6" localSheetId="0">#REF!</definedName>
    <definedName name="_FAL6" localSheetId="1">#REF!</definedName>
    <definedName name="_FAL6" localSheetId="3">#REF!</definedName>
    <definedName name="_FAL6" localSheetId="12">#REF!</definedName>
    <definedName name="_FAL6" localSheetId="13">#REF!</definedName>
    <definedName name="_FAL6">#REF!</definedName>
    <definedName name="_FAL7" localSheetId="11">#REF!</definedName>
    <definedName name="_FAL7" localSheetId="8">#REF!</definedName>
    <definedName name="_FAL7" localSheetId="0">#REF!</definedName>
    <definedName name="_FAL7" localSheetId="1">#REF!</definedName>
    <definedName name="_FAL7" localSheetId="3">#REF!</definedName>
    <definedName name="_FAL7" localSheetId="12">#REF!</definedName>
    <definedName name="_FAL7" localSheetId="13">#REF!</definedName>
    <definedName name="_FAL7">#REF!</definedName>
    <definedName name="_FAL8" localSheetId="11">#REF!</definedName>
    <definedName name="_FAL8" localSheetId="8">#REF!</definedName>
    <definedName name="_FAL8" localSheetId="0">#REF!</definedName>
    <definedName name="_FAL8" localSheetId="12">#REF!</definedName>
    <definedName name="_FAL8" localSheetId="13">#REF!</definedName>
    <definedName name="_FAL8">#REF!</definedName>
    <definedName name="_FAL89" localSheetId="11">#REF!</definedName>
    <definedName name="_FAL89" localSheetId="8">#REF!</definedName>
    <definedName name="_FAL89" localSheetId="0">#REF!</definedName>
    <definedName name="_FAL89" localSheetId="1">#REF!</definedName>
    <definedName name="_FAL89" localSheetId="3">#REF!</definedName>
    <definedName name="_FAL89" localSheetId="12">#REF!</definedName>
    <definedName name="_FAL89" localSheetId="13">#REF!</definedName>
    <definedName name="_FAL89">#REF!</definedName>
    <definedName name="_FAL9" localSheetId="11">#REF!</definedName>
    <definedName name="_FAL9" localSheetId="8">#REF!</definedName>
    <definedName name="_FAL9" localSheetId="0">#REF!</definedName>
    <definedName name="_FAL9" localSheetId="12">#REF!</definedName>
    <definedName name="_FAL9" localSheetId="13">#REF!</definedName>
    <definedName name="_FAL9">#REF!</definedName>
    <definedName name="_Fill" localSheetId="11" hidden="1">#REF!</definedName>
    <definedName name="_Fill" localSheetId="8" hidden="1">#REF!</definedName>
    <definedName name="_Fill" localSheetId="0" hidden="1">#REF!</definedName>
    <definedName name="_Fill" localSheetId="1" hidden="1">#REF!</definedName>
    <definedName name="_Fill" localSheetId="3" hidden="1">#REF!</definedName>
    <definedName name="_Fill" localSheetId="12" hidden="1">#REF!</definedName>
    <definedName name="_Fill" localSheetId="13" hidden="1">#REF!</definedName>
    <definedName name="_Fill" hidden="1">#REF!</definedName>
    <definedName name="_Fill1" localSheetId="11" hidden="1">#REF!</definedName>
    <definedName name="_Fill1" localSheetId="8" hidden="1">#REF!</definedName>
    <definedName name="_Fill1" localSheetId="0" hidden="1">#REF!</definedName>
    <definedName name="_Fill1" localSheetId="1" hidden="1">#REF!</definedName>
    <definedName name="_Fill1" localSheetId="3" hidden="1">#REF!</definedName>
    <definedName name="_Fill1" localSheetId="12" hidden="1">#REF!</definedName>
    <definedName name="_Fill1" localSheetId="13" hidden="1">#REF!</definedName>
    <definedName name="_Fill1" hidden="1">#REF!</definedName>
    <definedName name="_xlnm._FilterDatabase" hidden="1">[34]C!$P$428:$T$428</definedName>
    <definedName name="_FIS96" localSheetId="11">#REF!</definedName>
    <definedName name="_FIS96" localSheetId="8">#REF!</definedName>
    <definedName name="_FIS96" localSheetId="0">#REF!</definedName>
    <definedName name="_FIS96" localSheetId="1">#REF!</definedName>
    <definedName name="_FIS96" localSheetId="3">#REF!</definedName>
    <definedName name="_FIS96" localSheetId="6">#REF!</definedName>
    <definedName name="_FIS96" localSheetId="12">#REF!</definedName>
    <definedName name="_FIS96" localSheetId="13">#REF!</definedName>
    <definedName name="_FIS96">#REF!</definedName>
    <definedName name="_FIV1" localSheetId="11">#REF!</definedName>
    <definedName name="_FIV1" localSheetId="8">#REF!</definedName>
    <definedName name="_FIV1" localSheetId="0">#REF!</definedName>
    <definedName name="_FIV1" localSheetId="3">#REF!</definedName>
    <definedName name="_FIV1" localSheetId="6">#REF!</definedName>
    <definedName name="_FIV1" localSheetId="12">#REF!</definedName>
    <definedName name="_FIV1" localSheetId="13">#REF!</definedName>
    <definedName name="_FIV1">#REF!</definedName>
    <definedName name="_FMK1" localSheetId="11">#REF!</definedName>
    <definedName name="_FMK1" localSheetId="8">#REF!</definedName>
    <definedName name="_FMK1" localSheetId="0">#REF!</definedName>
    <definedName name="_FMK1" localSheetId="1">#REF!</definedName>
    <definedName name="_FMK1" localSheetId="3">#REF!</definedName>
    <definedName name="_FMK1" localSheetId="6">#REF!</definedName>
    <definedName name="_FMK1" localSheetId="12">#REF!</definedName>
    <definedName name="_FMK1" localSheetId="13">#REF!</definedName>
    <definedName name="_FMK1">#REF!</definedName>
    <definedName name="_ftnref1" localSheetId="11">#REF!</definedName>
    <definedName name="_ftnref1" localSheetId="8">#REF!</definedName>
    <definedName name="_ftnref1" localSheetId="0">#REF!</definedName>
    <definedName name="_ftnref1" localSheetId="3">#REF!</definedName>
    <definedName name="_ftnref1" localSheetId="12">#REF!</definedName>
    <definedName name="_ftnref1" localSheetId="13">#REF!</definedName>
    <definedName name="_ftnref1">#REF!</definedName>
    <definedName name="_IKR1" localSheetId="11">#REF!</definedName>
    <definedName name="_IKR1" localSheetId="8">#REF!</definedName>
    <definedName name="_IKR1" localSheetId="0">#REF!</definedName>
    <definedName name="_IKR1" localSheetId="1">#REF!</definedName>
    <definedName name="_IKR1" localSheetId="3">#REF!</definedName>
    <definedName name="_IKR1" localSheetId="12">#REF!</definedName>
    <definedName name="_IKR1" localSheetId="13">#REF!</definedName>
    <definedName name="_IKR1">#REF!</definedName>
    <definedName name="_IMP10" localSheetId="11">#REF!</definedName>
    <definedName name="_IMP10" localSheetId="8">#REF!</definedName>
    <definedName name="_IMP10" localSheetId="0">#REF!</definedName>
    <definedName name="_IMP10" localSheetId="12">#REF!</definedName>
    <definedName name="_IMP10" localSheetId="13">#REF!</definedName>
    <definedName name="_IMP10">#REF!</definedName>
    <definedName name="_IMP2" localSheetId="11">#REF!</definedName>
    <definedName name="_IMP2" localSheetId="8">#REF!</definedName>
    <definedName name="_IMP2" localSheetId="0">#REF!</definedName>
    <definedName name="_IMP2" localSheetId="12">#REF!</definedName>
    <definedName name="_IMP2" localSheetId="13">#REF!</definedName>
    <definedName name="_IMP2">#REF!</definedName>
    <definedName name="_IMP4" localSheetId="11">#REF!</definedName>
    <definedName name="_IMP4" localSheetId="8">#REF!</definedName>
    <definedName name="_IMP4" localSheetId="0">#REF!</definedName>
    <definedName name="_IMP4" localSheetId="12">#REF!</definedName>
    <definedName name="_IMP4" localSheetId="13">#REF!</definedName>
    <definedName name="_IMP4">#REF!</definedName>
    <definedName name="_IMP6" localSheetId="11">#REF!</definedName>
    <definedName name="_IMP6" localSheetId="8">#REF!</definedName>
    <definedName name="_IMP6" localSheetId="0">#REF!</definedName>
    <definedName name="_IMP6" localSheetId="12">#REF!</definedName>
    <definedName name="_IMP6" localSheetId="13">#REF!</definedName>
    <definedName name="_IMP6">#REF!</definedName>
    <definedName name="_IMP7" localSheetId="11">#REF!</definedName>
    <definedName name="_IMP7" localSheetId="8">#REF!</definedName>
    <definedName name="_IMP7" localSheetId="0">#REF!</definedName>
    <definedName name="_IMP7" localSheetId="12">#REF!</definedName>
    <definedName name="_IMP7" localSheetId="13">#REF!</definedName>
    <definedName name="_IMP7">#REF!</definedName>
    <definedName name="_IMP8" localSheetId="11">#REF!</definedName>
    <definedName name="_IMP8" localSheetId="8">#REF!</definedName>
    <definedName name="_IMP8" localSheetId="0">#REF!</definedName>
    <definedName name="_IMP8" localSheetId="12">#REF!</definedName>
    <definedName name="_IMP8" localSheetId="13">#REF!</definedName>
    <definedName name="_IMP8">#REF!</definedName>
    <definedName name="_INE1" localSheetId="11">#REF!</definedName>
    <definedName name="_INE1" localSheetId="8">#REF!</definedName>
    <definedName name="_INE1" localSheetId="0">#REF!</definedName>
    <definedName name="_INE1" localSheetId="12">#REF!</definedName>
    <definedName name="_INE1" localSheetId="13">#REF!</definedName>
    <definedName name="_INE1">#REF!</definedName>
    <definedName name="_ipc2000" localSheetId="11">#REF!</definedName>
    <definedName name="_ipc2000" localSheetId="8">#REF!</definedName>
    <definedName name="_ipc2000" localSheetId="0">#REF!</definedName>
    <definedName name="_ipc2000" localSheetId="12">#REF!</definedName>
    <definedName name="_ipc2000" localSheetId="13">#REF!</definedName>
    <definedName name="_ipc2000">#REF!</definedName>
    <definedName name="_ipc2001" localSheetId="11">#REF!</definedName>
    <definedName name="_ipc2001" localSheetId="8">#REF!</definedName>
    <definedName name="_ipc2001" localSheetId="0">#REF!</definedName>
    <definedName name="_ipc2001" localSheetId="12">#REF!</definedName>
    <definedName name="_ipc2001" localSheetId="13">#REF!</definedName>
    <definedName name="_ipc2001">#REF!</definedName>
    <definedName name="_ipc2002" localSheetId="11">#REF!</definedName>
    <definedName name="_ipc2002" localSheetId="8">#REF!</definedName>
    <definedName name="_ipc2002" localSheetId="0">#REF!</definedName>
    <definedName name="_ipc2002" localSheetId="12">#REF!</definedName>
    <definedName name="_ipc2002" localSheetId="13">#REF!</definedName>
    <definedName name="_ipc2002">#REF!</definedName>
    <definedName name="_ipc2003" localSheetId="11">#REF!</definedName>
    <definedName name="_ipc2003" localSheetId="8">#REF!</definedName>
    <definedName name="_ipc2003" localSheetId="0">#REF!</definedName>
    <definedName name="_ipc2003" localSheetId="12">#REF!</definedName>
    <definedName name="_ipc2003" localSheetId="13">#REF!</definedName>
    <definedName name="_ipc2003">#REF!</definedName>
    <definedName name="_ipc98" localSheetId="11">#REF!</definedName>
    <definedName name="_ipc98" localSheetId="8">#REF!</definedName>
    <definedName name="_ipc98" localSheetId="0">#REF!</definedName>
    <definedName name="_ipc98" localSheetId="12">#REF!</definedName>
    <definedName name="_ipc98" localSheetId="13">#REF!</definedName>
    <definedName name="_ipc98">#REF!</definedName>
    <definedName name="_ipc99" localSheetId="11">#REF!</definedName>
    <definedName name="_ipc99" localSheetId="8">#REF!</definedName>
    <definedName name="_ipc99" localSheetId="0">#REF!</definedName>
    <definedName name="_ipc99" localSheetId="12">#REF!</definedName>
    <definedName name="_ipc99" localSheetId="13">#REF!</definedName>
    <definedName name="_ipc99">#REF!</definedName>
    <definedName name="_IRP1" localSheetId="11">#REF!</definedName>
    <definedName name="_IRP1" localSheetId="8">#REF!</definedName>
    <definedName name="_IRP1" localSheetId="0">#REF!</definedName>
    <definedName name="_IRP1" localSheetId="1">#REF!</definedName>
    <definedName name="_IRP1" localSheetId="3">#REF!</definedName>
    <definedName name="_IRP1" localSheetId="12">#REF!</definedName>
    <definedName name="_IRP1" localSheetId="13">#REF!</definedName>
    <definedName name="_IRP1">#REF!</definedName>
    <definedName name="_Jin2" localSheetId="8">[35]CCFF!#REF!</definedName>
    <definedName name="_Jin2">[35]CCFF!#REF!</definedName>
    <definedName name="_JR1" localSheetId="11">#REF!</definedName>
    <definedName name="_JR1" localSheetId="8">#REF!</definedName>
    <definedName name="_JR1" localSheetId="0">#REF!</definedName>
    <definedName name="_JR1" localSheetId="1">#REF!</definedName>
    <definedName name="_JR1" localSheetId="3">#REF!</definedName>
    <definedName name="_JR1" localSheetId="6">#REF!</definedName>
    <definedName name="_JR1" localSheetId="12">#REF!</definedName>
    <definedName name="_JR1" localSheetId="13">#REF!</definedName>
    <definedName name="_JR1">#REF!</definedName>
    <definedName name="_JR2" localSheetId="11">#REF!</definedName>
    <definedName name="_JR2" localSheetId="8">#REF!</definedName>
    <definedName name="_JR2" localSheetId="0">#REF!</definedName>
    <definedName name="_JR2" localSheetId="3">#REF!</definedName>
    <definedName name="_JR2" localSheetId="6">#REF!</definedName>
    <definedName name="_JR2" localSheetId="12">#REF!</definedName>
    <definedName name="_JR2" localSheetId="13">#REF!</definedName>
    <definedName name="_JR2">#REF!</definedName>
    <definedName name="_Key1" localSheetId="11" hidden="1">#REF!</definedName>
    <definedName name="_Key1" localSheetId="8" hidden="1">#REF!</definedName>
    <definedName name="_Key1" localSheetId="0" hidden="1">#REF!</definedName>
    <definedName name="_Key1" localSheetId="1" hidden="1">#REF!</definedName>
    <definedName name="_Key1" localSheetId="3" hidden="1">#REF!</definedName>
    <definedName name="_Key1" localSheetId="6" hidden="1">#REF!</definedName>
    <definedName name="_Key1" localSheetId="12" hidden="1">#REF!</definedName>
    <definedName name="_Key1" localSheetId="13" hidden="1">#REF!</definedName>
    <definedName name="_Key1" hidden="1">#REF!</definedName>
    <definedName name="_Key2" localSheetId="11" hidden="1">#REF!</definedName>
    <definedName name="_Key2" localSheetId="8" hidden="1">#REF!</definedName>
    <definedName name="_Key2" localSheetId="0" hidden="1">#REF!</definedName>
    <definedName name="_Key2" localSheetId="1" hidden="1">#REF!</definedName>
    <definedName name="_Key2" localSheetId="3" hidden="1">#REF!</definedName>
    <definedName name="_Key2" localSheetId="12" hidden="1">#REF!</definedName>
    <definedName name="_Key2" localSheetId="13" hidden="1">#REF!</definedName>
    <definedName name="_Key2" hidden="1">#REF!</definedName>
    <definedName name="_LIT1" localSheetId="11">#REF!</definedName>
    <definedName name="_LIT1" localSheetId="8">#REF!</definedName>
    <definedName name="_LIT1" localSheetId="0">#REF!</definedName>
    <definedName name="_LIT1" localSheetId="1">#REF!</definedName>
    <definedName name="_LIT1" localSheetId="3">#REF!</definedName>
    <definedName name="_LIT1" localSheetId="12">#REF!</definedName>
    <definedName name="_LIT1" localSheetId="13">#REF!</definedName>
    <definedName name="_LIT1">#REF!</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11">#REF!</definedName>
    <definedName name="_M" localSheetId="8">#REF!</definedName>
    <definedName name="_M" localSheetId="0">#REF!</definedName>
    <definedName name="_M" localSheetId="1">#REF!</definedName>
    <definedName name="_M" localSheetId="3">#REF!</definedName>
    <definedName name="_M" localSheetId="6">#REF!</definedName>
    <definedName name="_M" localSheetId="12">#REF!</definedName>
    <definedName name="_M" localSheetId="13">#REF!</definedName>
    <definedName name="_M">#REF!</definedName>
    <definedName name="_MAR1" localSheetId="11">#REF!</definedName>
    <definedName name="_MAR1" localSheetId="8">#REF!</definedName>
    <definedName name="_MAR1" localSheetId="0">#REF!</definedName>
    <definedName name="_MAR1" localSheetId="3">#REF!</definedName>
    <definedName name="_MAR1" localSheetId="6">#REF!</definedName>
    <definedName name="_MAR1" localSheetId="12">#REF!</definedName>
    <definedName name="_MAR1" localSheetId="13">#REF!</definedName>
    <definedName name="_MAR1">#REF!</definedName>
    <definedName name="_MAR2" localSheetId="11">#REF!</definedName>
    <definedName name="_MAR2" localSheetId="8">#REF!</definedName>
    <definedName name="_MAR2" localSheetId="0">#REF!</definedName>
    <definedName name="_MAR2" localSheetId="3">#REF!</definedName>
    <definedName name="_MAR2" localSheetId="6">#REF!</definedName>
    <definedName name="_MAR2" localSheetId="12">#REF!</definedName>
    <definedName name="_MAR2" localSheetId="13">#REF!</definedName>
    <definedName name="_MAR2">#REF!</definedName>
    <definedName name="_MAR3" localSheetId="11">#REF!</definedName>
    <definedName name="_MAR3" localSheetId="8">#REF!</definedName>
    <definedName name="_MAR3" localSheetId="0">#REF!</definedName>
    <definedName name="_MAR3" localSheetId="12">#REF!</definedName>
    <definedName name="_MAR3" localSheetId="13">#REF!</definedName>
    <definedName name="_MAR3">#REF!</definedName>
    <definedName name="_MAR4" localSheetId="11">#REF!</definedName>
    <definedName name="_MAR4" localSheetId="8">#REF!</definedName>
    <definedName name="_MAR4" localSheetId="0">#REF!</definedName>
    <definedName name="_MAR4" localSheetId="12">#REF!</definedName>
    <definedName name="_MAR4" localSheetId="13">#REF!</definedName>
    <definedName name="_MAR4">#REF!</definedName>
    <definedName name="_MAR5" localSheetId="11">#REF!</definedName>
    <definedName name="_MAR5" localSheetId="8">#REF!</definedName>
    <definedName name="_MAR5" localSheetId="0">#REF!</definedName>
    <definedName name="_MAR5" localSheetId="12">#REF!</definedName>
    <definedName name="_MAR5" localSheetId="13">#REF!</definedName>
    <definedName name="_MAR5">#REF!</definedName>
    <definedName name="_MAR6" localSheetId="11">#REF!</definedName>
    <definedName name="_MAR6" localSheetId="8">#REF!</definedName>
    <definedName name="_MAR6" localSheetId="0">#REF!</definedName>
    <definedName name="_MAR6" localSheetId="12">#REF!</definedName>
    <definedName name="_MAR6" localSheetId="13">#REF!</definedName>
    <definedName name="_MAR6">#REF!</definedName>
    <definedName name="_MatMult_A" localSheetId="8" hidden="1">'[36]Fax a enviar'!#REF!</definedName>
    <definedName name="_MatMult_A" hidden="1">'[36]Fax a enviar'!#REF!</definedName>
    <definedName name="_MatMult_AxB" localSheetId="8" hidden="1">'[36]Fax a enviar'!#REF!</definedName>
    <definedName name="_MatMult_AxB" hidden="1">'[36]Fax a enviar'!#REF!</definedName>
    <definedName name="_MatMult_B" hidden="1">'[36]Fax a enviar'!#REF!</definedName>
    <definedName name="_mcv2">[37]Q2!$E$63:$AH$63</definedName>
    <definedName name="_me98" localSheetId="11">[22]Programa!#REF!</definedName>
    <definedName name="_me98" localSheetId="8">[22]Programa!#REF!</definedName>
    <definedName name="_me98" localSheetId="0">[22]Programa!#REF!</definedName>
    <definedName name="_me98" localSheetId="1">[22]Programa!#REF!</definedName>
    <definedName name="_me98" localSheetId="3">[22]Programa!#REF!</definedName>
    <definedName name="_me98" localSheetId="6">[22]Programa!#REF!</definedName>
    <definedName name="_me98">[22]Programa!#REF!</definedName>
    <definedName name="_MEX1" localSheetId="11">#REF!</definedName>
    <definedName name="_MEX1" localSheetId="8">#REF!</definedName>
    <definedName name="_MEX1" localSheetId="0">#REF!</definedName>
    <definedName name="_MEX1" localSheetId="1">#REF!</definedName>
    <definedName name="_MEX1" localSheetId="3">#REF!</definedName>
    <definedName name="_MEX1" localSheetId="6">#REF!</definedName>
    <definedName name="_MEX1" localSheetId="12">#REF!</definedName>
    <definedName name="_MEX1" localSheetId="13">#REF!</definedName>
    <definedName name="_MEX1">#REF!</definedName>
    <definedName name="_mk14" localSheetId="11">[38]NFPEntps!#REF!</definedName>
    <definedName name="_mk14" localSheetId="8">[38]NFPEntps!#REF!</definedName>
    <definedName name="_mk14" localSheetId="0">[38]NFPEntps!#REF!</definedName>
    <definedName name="_mk14" localSheetId="1">[38]NFPEntps!#REF!</definedName>
    <definedName name="_mk14" localSheetId="3">[38]NFPEntps!#REF!</definedName>
    <definedName name="_mk14" localSheetId="6">[38]NFPEntps!#REF!</definedName>
    <definedName name="_mk14">[38]NFPEntps!#REF!</definedName>
    <definedName name="_MTS2" localSheetId="8">'[39]Annual Tables'!#REF!</definedName>
    <definedName name="_MTS2" localSheetId="0">'[39]Annual Tables'!#REF!</definedName>
    <definedName name="_MTS2" localSheetId="3">'[39]Annual Tables'!#REF!</definedName>
    <definedName name="_MTS2" localSheetId="6">'[39]Annual Tables'!#REF!</definedName>
    <definedName name="_MTS2">'[39]Annual Tables'!#REF!</definedName>
    <definedName name="_NA1" localSheetId="8">[40]raw!#REF!</definedName>
    <definedName name="_NA1" localSheetId="0">[40]raw!#REF!</definedName>
    <definedName name="_NA1" localSheetId="6">[40]raw!#REF!</definedName>
    <definedName name="_NA1">[40]raw!#REF!</definedName>
    <definedName name="_NA2" localSheetId="8">[40]raw!#REF!</definedName>
    <definedName name="_NA2" localSheetId="0">[40]raw!#REF!</definedName>
    <definedName name="_NA2" localSheetId="6">[40]raw!#REF!</definedName>
    <definedName name="_NA2">[40]raw!#REF!</definedName>
    <definedName name="_NA3" localSheetId="8">[40]raw!#REF!</definedName>
    <definedName name="_NA3" localSheetId="0">[40]raw!#REF!</definedName>
    <definedName name="_NA3" localSheetId="6">[40]raw!#REF!</definedName>
    <definedName name="_NA3">[40]raw!#REF!</definedName>
    <definedName name="_NB1">[40]raw!#REF!</definedName>
    <definedName name="_NB2">[40]raw!#REF!</definedName>
    <definedName name="_NB3" localSheetId="11">[41]raw!$A$513:$F$513</definedName>
    <definedName name="_NB3" localSheetId="0">[41]raw!$A$513:$F$513</definedName>
    <definedName name="_NB3" localSheetId="1">[41]raw!$A$513:$F$513</definedName>
    <definedName name="_NB3" localSheetId="3">[41]raw!$A$513:$F$513</definedName>
    <definedName name="_NB3">[41]raw!$A$513:$F$513</definedName>
    <definedName name="_NC1" localSheetId="8">[40]raw!#REF!</definedName>
    <definedName name="_NC1" localSheetId="0">[40]raw!#REF!</definedName>
    <definedName name="_NC1" localSheetId="1">[40]raw!#REF!</definedName>
    <definedName name="_NC1" localSheetId="3">[40]raw!#REF!</definedName>
    <definedName name="_NC1" localSheetId="6">[40]raw!#REF!</definedName>
    <definedName name="_NC1">[40]raw!#REF!</definedName>
    <definedName name="_NC3" localSheetId="8">[40]raw!#REF!</definedName>
    <definedName name="_NC3" localSheetId="0">[40]raw!#REF!</definedName>
    <definedName name="_NC3" localSheetId="1">[40]raw!#REF!</definedName>
    <definedName name="_NC3" localSheetId="3">[40]raw!#REF!</definedName>
    <definedName name="_NC3" localSheetId="6">[40]raw!#REF!</definedName>
    <definedName name="_NC3">[40]raw!#REF!</definedName>
    <definedName name="_NC4" localSheetId="8">[40]raw!#REF!</definedName>
    <definedName name="_NC4" localSheetId="0">[40]raw!#REF!</definedName>
    <definedName name="_NC4" localSheetId="1">[40]raw!#REF!</definedName>
    <definedName name="_NC4" localSheetId="3">[40]raw!#REF!</definedName>
    <definedName name="_NC4" localSheetId="6">[40]raw!#REF!</definedName>
    <definedName name="_NC4">[40]raw!#REF!</definedName>
    <definedName name="_npp2000" localSheetId="11">#REF!</definedName>
    <definedName name="_npp2000" localSheetId="8">#REF!</definedName>
    <definedName name="_npp2000" localSheetId="0">#REF!</definedName>
    <definedName name="_npp2000" localSheetId="1">#REF!</definedName>
    <definedName name="_npp2000" localSheetId="3">#REF!</definedName>
    <definedName name="_npp2000" localSheetId="6">#REF!</definedName>
    <definedName name="_npp2000" localSheetId="12">#REF!</definedName>
    <definedName name="_npp2000" localSheetId="13">#REF!</definedName>
    <definedName name="_npp2000">#REF!</definedName>
    <definedName name="_npp2001" localSheetId="11">#REF!</definedName>
    <definedName name="_npp2001" localSheetId="8">#REF!</definedName>
    <definedName name="_npp2001" localSheetId="0">#REF!</definedName>
    <definedName name="_npp2001" localSheetId="3">#REF!</definedName>
    <definedName name="_npp2001" localSheetId="6">#REF!</definedName>
    <definedName name="_npp2001" localSheetId="12">#REF!</definedName>
    <definedName name="_npp2001" localSheetId="13">#REF!</definedName>
    <definedName name="_npp2001">#REF!</definedName>
    <definedName name="_npp2002" localSheetId="11">#REF!</definedName>
    <definedName name="_npp2002" localSheetId="8">#REF!</definedName>
    <definedName name="_npp2002" localSheetId="0">#REF!</definedName>
    <definedName name="_npp2002" localSheetId="3">#REF!</definedName>
    <definedName name="_npp2002" localSheetId="6">#REF!</definedName>
    <definedName name="_npp2002" localSheetId="12">#REF!</definedName>
    <definedName name="_npp2002" localSheetId="13">#REF!</definedName>
    <definedName name="_npp2002">#REF!</definedName>
    <definedName name="_npp2003" localSheetId="11">#REF!</definedName>
    <definedName name="_npp2003" localSheetId="8">#REF!</definedName>
    <definedName name="_npp2003" localSheetId="0">#REF!</definedName>
    <definedName name="_npp2003" localSheetId="12">#REF!</definedName>
    <definedName name="_npp2003" localSheetId="13">#REF!</definedName>
    <definedName name="_npp2003">#REF!</definedName>
    <definedName name="_npp98" localSheetId="11">#REF!</definedName>
    <definedName name="_npp98" localSheetId="8">#REF!</definedName>
    <definedName name="_npp98" localSheetId="0">#REF!</definedName>
    <definedName name="_npp98" localSheetId="12">#REF!</definedName>
    <definedName name="_npp98" localSheetId="13">#REF!</definedName>
    <definedName name="_npp98">#REF!</definedName>
    <definedName name="_npp99" localSheetId="11">#REF!</definedName>
    <definedName name="_npp99" localSheetId="8">#REF!</definedName>
    <definedName name="_npp99" localSheetId="0">#REF!</definedName>
    <definedName name="_npp99" localSheetId="12">#REF!</definedName>
    <definedName name="_npp99" localSheetId="13">#REF!</definedName>
    <definedName name="_npp99">#REF!</definedName>
    <definedName name="_ORC98" localSheetId="11">#REF!</definedName>
    <definedName name="_ORC98" localSheetId="8">#REF!</definedName>
    <definedName name="_ORC98" localSheetId="0">#REF!</definedName>
    <definedName name="_ORC98" localSheetId="12">#REF!</definedName>
    <definedName name="_ORC98" localSheetId="13">#REF!</definedName>
    <definedName name="_ORC98">#REF!</definedName>
    <definedName name="_Order1" localSheetId="1" hidden="1">255</definedName>
    <definedName name="_Order1" hidden="1">255</definedName>
    <definedName name="_Order2" hidden="1">255</definedName>
    <definedName name="_os1">#N/A</definedName>
    <definedName name="_P" localSheetId="11">#REF!</definedName>
    <definedName name="_P" localSheetId="8">#REF!</definedName>
    <definedName name="_P" localSheetId="0">#REF!</definedName>
    <definedName name="_P" localSheetId="1">#REF!</definedName>
    <definedName name="_P" localSheetId="3">#REF!</definedName>
    <definedName name="_P" localSheetId="6">#REF!</definedName>
    <definedName name="_P" localSheetId="12">#REF!</definedName>
    <definedName name="_P" localSheetId="13">#REF!</definedName>
    <definedName name="_P">#REF!</definedName>
    <definedName name="_PAG2" localSheetId="8">[39]Index!#REF!</definedName>
    <definedName name="_PAG2" localSheetId="0">[39]Index!#REF!</definedName>
    <definedName name="_PAG2" localSheetId="1">[39]Index!#REF!</definedName>
    <definedName name="_PAG2" localSheetId="3">[39]Index!#REF!</definedName>
    <definedName name="_PAG2" localSheetId="6">[39]Index!#REF!</definedName>
    <definedName name="_PAG2">[39]Index!#REF!</definedName>
    <definedName name="_PAG3" localSheetId="1">[39]Index!#REF!</definedName>
    <definedName name="_PAG3" localSheetId="3">[39]Index!#REF!</definedName>
    <definedName name="_PAG3">[39]Index!#REF!</definedName>
    <definedName name="_PAG4">[39]Index!#REF!</definedName>
    <definedName name="_PAG5">[39]Index!#REF!</definedName>
    <definedName name="_PAG6">[39]Index!#REF!</definedName>
    <definedName name="_PAG7" localSheetId="11">#REF!</definedName>
    <definedName name="_PAG7" localSheetId="8">#REF!</definedName>
    <definedName name="_PAG7" localSheetId="0">#REF!</definedName>
    <definedName name="_PAG7" localSheetId="1">#REF!</definedName>
    <definedName name="_PAG7" localSheetId="3">#REF!</definedName>
    <definedName name="_PAG7" localSheetId="6">#REF!</definedName>
    <definedName name="_PAG7" localSheetId="12">#REF!</definedName>
    <definedName name="_PAG7" localSheetId="13">#REF!</definedName>
    <definedName name="_PAG7">#REF!</definedName>
    <definedName name="_Parse_Out" localSheetId="11" hidden="1">#REF!</definedName>
    <definedName name="_Parse_Out" localSheetId="8" hidden="1">#REF!</definedName>
    <definedName name="_Parse_Out" localSheetId="0" hidden="1">#REF!</definedName>
    <definedName name="_Parse_Out" localSheetId="1" hidden="1">#REF!</definedName>
    <definedName name="_Parse_Out" localSheetId="3" hidden="1">#REF!</definedName>
    <definedName name="_Parse_Out" localSheetId="6" hidden="1">#REF!</definedName>
    <definedName name="_Parse_Out" localSheetId="12" hidden="1">#REF!</definedName>
    <definedName name="_Parse_Out" localSheetId="13" hidden="1">#REF!</definedName>
    <definedName name="_Parse_Out" hidden="1">#REF!</definedName>
    <definedName name="_pib2000" localSheetId="11">#REF!</definedName>
    <definedName name="_pib2000" localSheetId="8">#REF!</definedName>
    <definedName name="_pib2000" localSheetId="0">#REF!</definedName>
    <definedName name="_pib2000" localSheetId="6">#REF!</definedName>
    <definedName name="_pib2000" localSheetId="12">#REF!</definedName>
    <definedName name="_pib2000" localSheetId="13">#REF!</definedName>
    <definedName name="_pib2000">#REF!</definedName>
    <definedName name="_pib2001" localSheetId="11">#REF!</definedName>
    <definedName name="_pib2001" localSheetId="8">#REF!</definedName>
    <definedName name="_pib2001" localSheetId="0">#REF!</definedName>
    <definedName name="_pib2001" localSheetId="12">#REF!</definedName>
    <definedName name="_pib2001" localSheetId="13">#REF!</definedName>
    <definedName name="_pib2001">#REF!</definedName>
    <definedName name="_pib2002" localSheetId="11">#REF!</definedName>
    <definedName name="_pib2002" localSheetId="8">#REF!</definedName>
    <definedName name="_pib2002" localSheetId="0">#REF!</definedName>
    <definedName name="_pib2002" localSheetId="12">#REF!</definedName>
    <definedName name="_pib2002" localSheetId="13">#REF!</definedName>
    <definedName name="_pib2002">#REF!</definedName>
    <definedName name="_pib2003" localSheetId="11">#REF!</definedName>
    <definedName name="_pib2003" localSheetId="8">#REF!</definedName>
    <definedName name="_pib2003" localSheetId="0">#REF!</definedName>
    <definedName name="_pib2003" localSheetId="12">#REF!</definedName>
    <definedName name="_pib2003" localSheetId="13">#REF!</definedName>
    <definedName name="_pib2003">#REF!</definedName>
    <definedName name="_pib98" localSheetId="11">[22]Programa!#REF!</definedName>
    <definedName name="_pib98" localSheetId="8">[22]Programa!#REF!</definedName>
    <definedName name="_pib98" localSheetId="0">[22]Programa!#REF!</definedName>
    <definedName name="_pib98" localSheetId="1">[22]Programa!#REF!</definedName>
    <definedName name="_pib98" localSheetId="3">[22]Programa!#REF!</definedName>
    <definedName name="_pib98">[22]Programa!#REF!</definedName>
    <definedName name="_pib99" localSheetId="11">#REF!</definedName>
    <definedName name="_pib99" localSheetId="8">#REF!</definedName>
    <definedName name="_pib99" localSheetId="0">#REF!</definedName>
    <definedName name="_pib99" localSheetId="1">#REF!</definedName>
    <definedName name="_pib99" localSheetId="3">#REF!</definedName>
    <definedName name="_pib99" localSheetId="6">#REF!</definedName>
    <definedName name="_pib99" localSheetId="12">#REF!</definedName>
    <definedName name="_pib99" localSheetId="13">#REF!</definedName>
    <definedName name="_pib99">#REF!</definedName>
    <definedName name="_POR96" localSheetId="11">#REF!</definedName>
    <definedName name="_POR96" localSheetId="8">#REF!</definedName>
    <definedName name="_POR96" localSheetId="0">#REF!</definedName>
    <definedName name="_POR96" localSheetId="3">#REF!</definedName>
    <definedName name="_POR96" localSheetId="6">#REF!</definedName>
    <definedName name="_POR96" localSheetId="12">#REF!</definedName>
    <definedName name="_POR96" localSheetId="13">#REF!</definedName>
    <definedName name="_POR96">#REF!</definedName>
    <definedName name="_PRN96" localSheetId="11">#REF!</definedName>
    <definedName name="_PRN96" localSheetId="8">#REF!</definedName>
    <definedName name="_PRN96" localSheetId="0">#REF!</definedName>
    <definedName name="_PRN96" localSheetId="3">#REF!</definedName>
    <definedName name="_PRN96" localSheetId="6">#REF!</definedName>
    <definedName name="_PRN96" localSheetId="12">#REF!</definedName>
    <definedName name="_PRN96" localSheetId="13">#REF!</definedName>
    <definedName name="_PRN96">#REF!</definedName>
    <definedName name="_PTA1" localSheetId="11">#REF!</definedName>
    <definedName name="_PTA1" localSheetId="8">#REF!</definedName>
    <definedName name="_PTA1" localSheetId="0">#REF!</definedName>
    <definedName name="_PTA1" localSheetId="1">#REF!</definedName>
    <definedName name="_PTA1" localSheetId="3">#REF!</definedName>
    <definedName name="_PTA1" localSheetId="12">#REF!</definedName>
    <definedName name="_PTA1" localSheetId="13">#REF!</definedName>
    <definedName name="_PTA1">#REF!</definedName>
    <definedName name="_qV196" localSheetId="8">[30]QNEWLOR!#REF!</definedName>
    <definedName name="_qV196" localSheetId="3">[30]QNEWLOR!#REF!</definedName>
    <definedName name="_qV196">[30]QNEWLOR!#REF!</definedName>
    <definedName name="_red42" localSheetId="11">'[42]RED Table 41'!$A$7:$I$7</definedName>
    <definedName name="_red42" localSheetId="0">'[42]RED Table 41'!$A$7:$I$7</definedName>
    <definedName name="_red42" localSheetId="1">'[42]RED Table 41'!$A$7:$I$7</definedName>
    <definedName name="_red42" localSheetId="3">'[42]RED Table 41'!$A$7:$I$7</definedName>
    <definedName name="_red42">'[42]RED Table 41'!$A$7:$I$7</definedName>
    <definedName name="_ref2" localSheetId="11">#REF!</definedName>
    <definedName name="_ref2" localSheetId="8">#REF!</definedName>
    <definedName name="_ref2" localSheetId="0">#REF!</definedName>
    <definedName name="_ref2" localSheetId="1">#REF!</definedName>
    <definedName name="_ref2" localSheetId="3">#REF!</definedName>
    <definedName name="_ref2" localSheetId="6">#REF!</definedName>
    <definedName name="_ref2" localSheetId="12">#REF!</definedName>
    <definedName name="_ref2" localSheetId="13">#REF!</definedName>
    <definedName name="_ref2">#REF!</definedName>
    <definedName name="_Regression_Int" hidden="1">1</definedName>
    <definedName name="_Regression_Out" localSheetId="11" hidden="1">#REF!</definedName>
    <definedName name="_Regression_Out" localSheetId="8" hidden="1">#REF!</definedName>
    <definedName name="_Regression_Out" localSheetId="0" hidden="1">#REF!</definedName>
    <definedName name="_Regression_Out" localSheetId="1" hidden="1">#REF!</definedName>
    <definedName name="_Regression_Out" localSheetId="3" hidden="1">#REF!</definedName>
    <definedName name="_Regression_Out" localSheetId="6" hidden="1">#REF!</definedName>
    <definedName name="_Regression_Out" localSheetId="12" hidden="1">#REF!</definedName>
    <definedName name="_Regression_Out" localSheetId="13" hidden="1">#REF!</definedName>
    <definedName name="_Regression_Out" hidden="1">#REF!</definedName>
    <definedName name="_Regression_X" localSheetId="11" hidden="1">#REF!</definedName>
    <definedName name="_Regression_X" localSheetId="8" hidden="1">#REF!</definedName>
    <definedName name="_Regression_X" localSheetId="0" hidden="1">#REF!</definedName>
    <definedName name="_Regression_X" localSheetId="1" hidden="1">#REF!</definedName>
    <definedName name="_Regression_X" localSheetId="3" hidden="1">#REF!</definedName>
    <definedName name="_Regression_X" localSheetId="6" hidden="1">#REF!</definedName>
    <definedName name="_Regression_X" localSheetId="12" hidden="1">#REF!</definedName>
    <definedName name="_Regression_X" localSheetId="13" hidden="1">#REF!</definedName>
    <definedName name="_Regression_X" hidden="1">#REF!</definedName>
    <definedName name="_Regression_Y" localSheetId="11" hidden="1">#REF!</definedName>
    <definedName name="_Regression_Y" localSheetId="8" hidden="1">#REF!</definedName>
    <definedName name="_Regression_Y" localSheetId="0" hidden="1">#REF!</definedName>
    <definedName name="_Regression_Y" localSheetId="1" hidden="1">#REF!</definedName>
    <definedName name="_Regression_Y" localSheetId="3" hidden="1">#REF!</definedName>
    <definedName name="_Regression_Y" localSheetId="6" hidden="1">#REF!</definedName>
    <definedName name="_Regression_Y" localSheetId="12" hidden="1">#REF!</definedName>
    <definedName name="_Regression_Y" localSheetId="13" hidden="1">#REF!</definedName>
    <definedName name="_Regression_Y" hidden="1">#REF!</definedName>
    <definedName name="_RES2" localSheetId="8">[31]RES!#REF!</definedName>
    <definedName name="_RES2" localSheetId="0">[31]RES!#REF!</definedName>
    <definedName name="_RES2" localSheetId="3">[31]RES!#REF!</definedName>
    <definedName name="_RES2" localSheetId="6">[31]RES!#REF!</definedName>
    <definedName name="_RES2">[31]RES!#REF!</definedName>
    <definedName name="_rge1" localSheetId="11">#REF!</definedName>
    <definedName name="_rge1" localSheetId="8">#REF!</definedName>
    <definedName name="_rge1" localSheetId="0">#REF!</definedName>
    <definedName name="_rge1" localSheetId="1">#REF!</definedName>
    <definedName name="_rge1" localSheetId="3">#REF!</definedName>
    <definedName name="_rge1" localSheetId="6">#REF!</definedName>
    <definedName name="_rge1" localSheetId="12">#REF!</definedName>
    <definedName name="_rge1" localSheetId="13">#REF!</definedName>
    <definedName name="_rge1">#REF!</definedName>
    <definedName name="_ROS1">#N/A</definedName>
    <definedName name="_ROS2">#N/A</definedName>
    <definedName name="_ROS3">#N/A</definedName>
    <definedName name="_ROS4">#N/A</definedName>
    <definedName name="_SAR1" localSheetId="11">#REF!</definedName>
    <definedName name="_SAR1" localSheetId="8">#REF!</definedName>
    <definedName name="_SAR1" localSheetId="0">#REF!</definedName>
    <definedName name="_SAR1" localSheetId="1">#REF!</definedName>
    <definedName name="_SAR1" localSheetId="3">#REF!</definedName>
    <definedName name="_SAR1" localSheetId="6">#REF!</definedName>
    <definedName name="_SAR1" localSheetId="12">#REF!</definedName>
    <definedName name="_SAR1" localSheetId="13">#REF!</definedName>
    <definedName name="_SAR1">#REF!</definedName>
    <definedName name="_sei2" localSheetId="11">#REF!</definedName>
    <definedName name="_sei2" localSheetId="8">#REF!</definedName>
    <definedName name="_sei2" localSheetId="0">#REF!</definedName>
    <definedName name="_sei2" localSheetId="3">#REF!</definedName>
    <definedName name="_sei2" localSheetId="6">#REF!</definedName>
    <definedName name="_sei2" localSheetId="12">#REF!</definedName>
    <definedName name="_sei2" localSheetId="13">#REF!</definedName>
    <definedName name="_sei2">#REF!</definedName>
    <definedName name="_sei98" localSheetId="11">#REF!</definedName>
    <definedName name="_sei98" localSheetId="8">#REF!</definedName>
    <definedName name="_sei98" localSheetId="0">#REF!</definedName>
    <definedName name="_sei98" localSheetId="6">#REF!</definedName>
    <definedName name="_sei98" localSheetId="12">#REF!</definedName>
    <definedName name="_sei98" localSheetId="13">#REF!</definedName>
    <definedName name="_sei98">#REF!</definedName>
    <definedName name="_Sort" localSheetId="11" hidden="1">#REF!</definedName>
    <definedName name="_Sort" localSheetId="8" hidden="1">#REF!</definedName>
    <definedName name="_Sort" localSheetId="0" hidden="1">#REF!</definedName>
    <definedName name="_Sort" localSheetId="1" hidden="1">#REF!</definedName>
    <definedName name="_Sort" localSheetId="3" hidden="1">#REF!</definedName>
    <definedName name="_Sort" localSheetId="12" hidden="1">#REF!</definedName>
    <definedName name="_Sort" localSheetId="13" hidden="1">#REF!</definedName>
    <definedName name="_Sort" hidden="1">#REF!</definedName>
    <definedName name="_SRN96" localSheetId="11">#REF!</definedName>
    <definedName name="_SRN96" localSheetId="8">#REF!</definedName>
    <definedName name="_SRN96" localSheetId="0">#REF!</definedName>
    <definedName name="_SRN96" localSheetId="12">#REF!</definedName>
    <definedName name="_SRN96" localSheetId="13">#REF!</definedName>
    <definedName name="_SRN96">#REF!</definedName>
    <definedName name="_SRT11" localSheetId="15" hidden="1">{"Minpmon",#N/A,FALSE,"Monthinput"}</definedName>
    <definedName name="_SRT11" localSheetId="2" hidden="1">{"Minpmon",#N/A,FALSE,"Monthinput"}</definedName>
    <definedName name="_SRT11" localSheetId="9" hidden="1">{"Minpmon",#N/A,FALSE,"Monthinput"}</definedName>
    <definedName name="_SRT11" localSheetId="11" hidden="1">{"Minpmon",#N/A,FALSE,"Monthinput"}</definedName>
    <definedName name="_SRT11" localSheetId="8" hidden="1">{"Minpmon",#N/A,FALSE,"Monthinput"}</definedName>
    <definedName name="_SRT11" localSheetId="0" hidden="1">{"Minpmon",#N/A,FALSE,"Monthinput"}</definedName>
    <definedName name="_SRT11" localSheetId="1" hidden="1">{"Minpmon",#N/A,FALSE,"Monthinput"}</definedName>
    <definedName name="_SRT11" localSheetId="3" hidden="1">{"Minpmon",#N/A,FALSE,"Monthinput"}</definedName>
    <definedName name="_SRT11" localSheetId="6" hidden="1">{"Minpmon",#N/A,FALSE,"Monthinput"}</definedName>
    <definedName name="_SRT11" localSheetId="10" hidden="1">{"Minpmon",#N/A,FALSE,"Monthinput"}</definedName>
    <definedName name="_SRT11" localSheetId="12" hidden="1">{"Minpmon",#N/A,FALSE,"Monthinput"}</definedName>
    <definedName name="_SRT11" localSheetId="13" hidden="1">{"Minpmon",#N/A,FALSE,"Monthinput"}</definedName>
    <definedName name="_SRT11" hidden="1">{"Minpmon",#N/A,FALSE,"Monthinput"}</definedName>
    <definedName name="_SRT111" localSheetId="15" hidden="1">{"Minpmon",#N/A,FALSE,"Monthinput"}</definedName>
    <definedName name="_SRT111" localSheetId="2" hidden="1">{"Minpmon",#N/A,FALSE,"Monthinput"}</definedName>
    <definedName name="_SRT111" localSheetId="9" hidden="1">{"Minpmon",#N/A,FALSE,"Monthinput"}</definedName>
    <definedName name="_SRT111" localSheetId="11" hidden="1">{"Minpmon",#N/A,FALSE,"Monthinput"}</definedName>
    <definedName name="_SRT111" localSheetId="8" hidden="1">{"Minpmon",#N/A,FALSE,"Monthinput"}</definedName>
    <definedName name="_SRT111" localSheetId="0" hidden="1">{"Minpmon",#N/A,FALSE,"Monthinput"}</definedName>
    <definedName name="_SRT111" localSheetId="1" hidden="1">{"Minpmon",#N/A,FALSE,"Monthinput"}</definedName>
    <definedName name="_SRT111" localSheetId="3" hidden="1">{"Minpmon",#N/A,FALSE,"Monthinput"}</definedName>
    <definedName name="_SRT111" localSheetId="6" hidden="1">{"Minpmon",#N/A,FALSE,"Monthinput"}</definedName>
    <definedName name="_SRT111" localSheetId="10" hidden="1">{"Minpmon",#N/A,FALSE,"Monthinput"}</definedName>
    <definedName name="_SRT111" localSheetId="12" hidden="1">{"Minpmon",#N/A,FALSE,"Monthinput"}</definedName>
    <definedName name="_SRT111" localSheetId="13" hidden="1">{"Minpmon",#N/A,FALSE,"Monthinput"}</definedName>
    <definedName name="_SRT111" hidden="1">{"Minpmon",#N/A,FALSE,"Monthinput"}</definedName>
    <definedName name="_SUM2" localSheetId="11">#REF!</definedName>
    <definedName name="_SUM2" localSheetId="8">#REF!</definedName>
    <definedName name="_SUM2" localSheetId="0">#REF!</definedName>
    <definedName name="_SUM2" localSheetId="1">#REF!</definedName>
    <definedName name="_SUM2" localSheetId="3">#REF!</definedName>
    <definedName name="_SUM2" localSheetId="6">#REF!</definedName>
    <definedName name="_SUM2" localSheetId="12">#REF!</definedName>
    <definedName name="_SUM2" localSheetId="13">#REF!</definedName>
    <definedName name="_SUM2">#REF!</definedName>
    <definedName name="_t7">[43]R7!$A$1:$G$31</definedName>
    <definedName name="_TAB1" localSheetId="11">#REF!</definedName>
    <definedName name="_TAB1" localSheetId="8">#REF!</definedName>
    <definedName name="_TAB1" localSheetId="0">#REF!</definedName>
    <definedName name="_TAB1" localSheetId="1">#REF!</definedName>
    <definedName name="_TAB1" localSheetId="3">#REF!</definedName>
    <definedName name="_TAB1" localSheetId="6">#REF!</definedName>
    <definedName name="_TAB1" localSheetId="12">#REF!</definedName>
    <definedName name="_TAB1" localSheetId="13">#REF!</definedName>
    <definedName name="_TAB1">#REF!</definedName>
    <definedName name="_TAB10" localSheetId="8">[44]TC!#REF!</definedName>
    <definedName name="_TAB10" localSheetId="0">[44]TC!#REF!</definedName>
    <definedName name="_TAB10" localSheetId="1">[44]TC!#REF!</definedName>
    <definedName name="_TAB10" localSheetId="3">[44]TC!#REF!</definedName>
    <definedName name="_TAB10" localSheetId="6">[44]TC!#REF!</definedName>
    <definedName name="_TAB10">[44]TC!#REF!</definedName>
    <definedName name="_TAB11" localSheetId="1">[44]TC!#REF!</definedName>
    <definedName name="_TAB11" localSheetId="3">[44]TC!#REF!</definedName>
    <definedName name="_TAB11">[44]TC!#REF!</definedName>
    <definedName name="_TAB12" localSheetId="11">#REF!</definedName>
    <definedName name="_TAB12" localSheetId="8">#REF!</definedName>
    <definedName name="_TAB12" localSheetId="0">#REF!</definedName>
    <definedName name="_TAB12" localSheetId="1">#REF!</definedName>
    <definedName name="_TAB12" localSheetId="3">#REF!</definedName>
    <definedName name="_TAB12" localSheetId="6">#REF!</definedName>
    <definedName name="_TAB12" localSheetId="12">#REF!</definedName>
    <definedName name="_TAB12" localSheetId="13">#REF!</definedName>
    <definedName name="_TAB12">#REF!</definedName>
    <definedName name="_TAB13" localSheetId="8">[44]TC!#REF!</definedName>
    <definedName name="_TAB13" localSheetId="0">[44]TC!#REF!</definedName>
    <definedName name="_TAB13" localSheetId="1">#REF!</definedName>
    <definedName name="_TAB13" localSheetId="3">[44]TC!#REF!</definedName>
    <definedName name="_TAB13" localSheetId="6">[44]TC!#REF!</definedName>
    <definedName name="_TAB13">[44]TC!#REF!</definedName>
    <definedName name="_TAB16" localSheetId="1">[44]Null1!#REF!</definedName>
    <definedName name="_TAB16" localSheetId="3">[44]Null1!#REF!</definedName>
    <definedName name="_TAB16">[44]Null1!#REF!</definedName>
    <definedName name="_TAB18" localSheetId="1">[44]TC!#REF!</definedName>
    <definedName name="_TAB18">[44]TC!#REF!</definedName>
    <definedName name="_Tab19" localSheetId="11">#REF!</definedName>
    <definedName name="_Tab19" localSheetId="8">#REF!</definedName>
    <definedName name="_Tab19" localSheetId="0">#REF!</definedName>
    <definedName name="_Tab19" localSheetId="1">#REF!</definedName>
    <definedName name="_Tab19" localSheetId="3">#REF!</definedName>
    <definedName name="_Tab19" localSheetId="6">#REF!</definedName>
    <definedName name="_Tab19" localSheetId="12">#REF!</definedName>
    <definedName name="_Tab19" localSheetId="13">#REF!</definedName>
    <definedName name="_Tab19">#REF!</definedName>
    <definedName name="_Tab2" localSheetId="11">#REF!</definedName>
    <definedName name="_Tab2" localSheetId="8">#REF!</definedName>
    <definedName name="_Tab2" localSheetId="0">#REF!</definedName>
    <definedName name="_Tab2" localSheetId="3">#REF!</definedName>
    <definedName name="_Tab2" localSheetId="6">#REF!</definedName>
    <definedName name="_Tab2" localSheetId="12">#REF!</definedName>
    <definedName name="_Tab2" localSheetId="13">#REF!</definedName>
    <definedName name="_Tab2">#REF!</definedName>
    <definedName name="_Tab20" localSheetId="11">#REF!</definedName>
    <definedName name="_Tab20" localSheetId="8">#REF!</definedName>
    <definedName name="_Tab20" localSheetId="0">#REF!</definedName>
    <definedName name="_Tab20" localSheetId="3">#REF!</definedName>
    <definedName name="_Tab20" localSheetId="6">#REF!</definedName>
    <definedName name="_Tab20" localSheetId="12">#REF!</definedName>
    <definedName name="_Tab20" localSheetId="13">#REF!</definedName>
    <definedName name="_Tab20">#REF!</definedName>
    <definedName name="_Tab21" localSheetId="11">#REF!</definedName>
    <definedName name="_Tab21" localSheetId="8">#REF!</definedName>
    <definedName name="_Tab21" localSheetId="0">#REF!</definedName>
    <definedName name="_Tab21" localSheetId="3">#REF!</definedName>
    <definedName name="_Tab21" localSheetId="12">#REF!</definedName>
    <definedName name="_Tab21" localSheetId="13">#REF!</definedName>
    <definedName name="_Tab21">#REF!</definedName>
    <definedName name="_Tab22" localSheetId="11">#REF!</definedName>
    <definedName name="_Tab22" localSheetId="8">#REF!</definedName>
    <definedName name="_Tab22" localSheetId="0">#REF!</definedName>
    <definedName name="_Tab22" localSheetId="3">#REF!</definedName>
    <definedName name="_Tab22" localSheetId="12">#REF!</definedName>
    <definedName name="_Tab22" localSheetId="13">#REF!</definedName>
    <definedName name="_Tab22">#REF!</definedName>
    <definedName name="_Tab23" localSheetId="11">#REF!</definedName>
    <definedName name="_Tab23" localSheetId="8">#REF!</definedName>
    <definedName name="_Tab23" localSheetId="0">#REF!</definedName>
    <definedName name="_Tab23" localSheetId="3">#REF!</definedName>
    <definedName name="_Tab23" localSheetId="12">#REF!</definedName>
    <definedName name="_Tab23" localSheetId="13">#REF!</definedName>
    <definedName name="_Tab23">#REF!</definedName>
    <definedName name="_Tab24" localSheetId="11">#REF!</definedName>
    <definedName name="_Tab24" localSheetId="8">#REF!</definedName>
    <definedName name="_Tab24" localSheetId="0">#REF!</definedName>
    <definedName name="_Tab24" localSheetId="3">#REF!</definedName>
    <definedName name="_Tab24" localSheetId="12">#REF!</definedName>
    <definedName name="_Tab24" localSheetId="13">#REF!</definedName>
    <definedName name="_Tab24">#REF!</definedName>
    <definedName name="_Tab26" localSheetId="11">#REF!</definedName>
    <definedName name="_Tab26" localSheetId="8">#REF!</definedName>
    <definedName name="_Tab26" localSheetId="0">#REF!</definedName>
    <definedName name="_Tab26" localSheetId="3">#REF!</definedName>
    <definedName name="_Tab26" localSheetId="12">#REF!</definedName>
    <definedName name="_Tab26" localSheetId="13">#REF!</definedName>
    <definedName name="_Tab26">#REF!</definedName>
    <definedName name="_Tab27" localSheetId="11">#REF!</definedName>
    <definedName name="_Tab27" localSheetId="8">#REF!</definedName>
    <definedName name="_Tab27" localSheetId="0">#REF!</definedName>
    <definedName name="_Tab27" localSheetId="3">#REF!</definedName>
    <definedName name="_Tab27" localSheetId="12">#REF!</definedName>
    <definedName name="_Tab27" localSheetId="13">#REF!</definedName>
    <definedName name="_Tab27">#REF!</definedName>
    <definedName name="_Tab28" localSheetId="11">#REF!</definedName>
    <definedName name="_Tab28" localSheetId="8">#REF!</definedName>
    <definedName name="_Tab28" localSheetId="0">#REF!</definedName>
    <definedName name="_Tab28" localSheetId="3">#REF!</definedName>
    <definedName name="_Tab28" localSheetId="12">#REF!</definedName>
    <definedName name="_Tab28" localSheetId="13">#REF!</definedName>
    <definedName name="_Tab28">#REF!</definedName>
    <definedName name="_Tab29" localSheetId="11">#REF!</definedName>
    <definedName name="_Tab29" localSheetId="8">#REF!</definedName>
    <definedName name="_Tab29" localSheetId="0">#REF!</definedName>
    <definedName name="_Tab29" localSheetId="3">#REF!</definedName>
    <definedName name="_Tab29" localSheetId="12">#REF!</definedName>
    <definedName name="_Tab29" localSheetId="13">#REF!</definedName>
    <definedName name="_Tab29">#REF!</definedName>
    <definedName name="_TAB3" localSheetId="8">[44]TC!#REF!</definedName>
    <definedName name="_TAB3">[44]TC!#REF!</definedName>
    <definedName name="_Tab30" localSheetId="11">#REF!</definedName>
    <definedName name="_Tab30" localSheetId="8">#REF!</definedName>
    <definedName name="_Tab30" localSheetId="0">#REF!</definedName>
    <definedName name="_Tab30" localSheetId="1">#REF!</definedName>
    <definedName name="_Tab30" localSheetId="3">#REF!</definedName>
    <definedName name="_Tab30" localSheetId="6">#REF!</definedName>
    <definedName name="_Tab30" localSheetId="12">#REF!</definedName>
    <definedName name="_Tab30" localSheetId="13">#REF!</definedName>
    <definedName name="_Tab30">#REF!</definedName>
    <definedName name="_Tab31" localSheetId="11">#REF!</definedName>
    <definedName name="_Tab31" localSheetId="8">#REF!</definedName>
    <definedName name="_Tab31" localSheetId="0">#REF!</definedName>
    <definedName name="_Tab31" localSheetId="3">#REF!</definedName>
    <definedName name="_Tab31" localSheetId="6">#REF!</definedName>
    <definedName name="_Tab31" localSheetId="12">#REF!</definedName>
    <definedName name="_Tab31" localSheetId="13">#REF!</definedName>
    <definedName name="_Tab31">#REF!</definedName>
    <definedName name="_Tab32" localSheetId="11">#REF!</definedName>
    <definedName name="_Tab32" localSheetId="8">#REF!</definedName>
    <definedName name="_Tab32" localSheetId="0">#REF!</definedName>
    <definedName name="_Tab32" localSheetId="3">#REF!</definedName>
    <definedName name="_Tab32" localSheetId="6">#REF!</definedName>
    <definedName name="_Tab32" localSheetId="12">#REF!</definedName>
    <definedName name="_Tab32" localSheetId="13">#REF!</definedName>
    <definedName name="_Tab32">#REF!</definedName>
    <definedName name="_Tab33" localSheetId="11">#REF!</definedName>
    <definedName name="_Tab33" localSheetId="8">#REF!</definedName>
    <definedName name="_Tab33" localSheetId="0">#REF!</definedName>
    <definedName name="_Tab33" localSheetId="3">#REF!</definedName>
    <definedName name="_Tab33" localSheetId="12">#REF!</definedName>
    <definedName name="_Tab33" localSheetId="13">#REF!</definedName>
    <definedName name="_Tab33">#REF!</definedName>
    <definedName name="_Tab34" localSheetId="11">#REF!</definedName>
    <definedName name="_Tab34" localSheetId="8">#REF!</definedName>
    <definedName name="_Tab34" localSheetId="0">#REF!</definedName>
    <definedName name="_Tab34" localSheetId="3">#REF!</definedName>
    <definedName name="_Tab34" localSheetId="12">#REF!</definedName>
    <definedName name="_Tab34" localSheetId="13">#REF!</definedName>
    <definedName name="_Tab34">#REF!</definedName>
    <definedName name="_Tab35" localSheetId="11">#REF!</definedName>
    <definedName name="_Tab35" localSheetId="8">#REF!</definedName>
    <definedName name="_Tab35" localSheetId="0">#REF!</definedName>
    <definedName name="_Tab35" localSheetId="3">#REF!</definedName>
    <definedName name="_Tab35" localSheetId="12">#REF!</definedName>
    <definedName name="_Tab35" localSheetId="13">#REF!</definedName>
    <definedName name="_Tab35">#REF!</definedName>
    <definedName name="_Tab36" localSheetId="11">#REF!</definedName>
    <definedName name="_Tab36" localSheetId="8">#REF!</definedName>
    <definedName name="_Tab36" localSheetId="0">#REF!</definedName>
    <definedName name="_Tab36" localSheetId="12">#REF!</definedName>
    <definedName name="_Tab36" localSheetId="13">#REF!</definedName>
    <definedName name="_Tab36">#REF!</definedName>
    <definedName name="_Tab37" localSheetId="11">#REF!</definedName>
    <definedName name="_Tab37" localSheetId="8">#REF!</definedName>
    <definedName name="_Tab37" localSheetId="0">#REF!</definedName>
    <definedName name="_Tab37" localSheetId="12">#REF!</definedName>
    <definedName name="_Tab37" localSheetId="13">#REF!</definedName>
    <definedName name="_Tab37">#REF!</definedName>
    <definedName name="_Tab38" localSheetId="11">#REF!</definedName>
    <definedName name="_Tab38" localSheetId="8">#REF!</definedName>
    <definedName name="_Tab38" localSheetId="0">#REF!</definedName>
    <definedName name="_Tab38" localSheetId="12">#REF!</definedName>
    <definedName name="_Tab38" localSheetId="13">#REF!</definedName>
    <definedName name="_Tab38">#REF!</definedName>
    <definedName name="_Tab39" localSheetId="11">#REF!</definedName>
    <definedName name="_Tab39" localSheetId="8">#REF!</definedName>
    <definedName name="_Tab39" localSheetId="0">#REF!</definedName>
    <definedName name="_Tab39" localSheetId="12">#REF!</definedName>
    <definedName name="_Tab39" localSheetId="13">#REF!</definedName>
    <definedName name="_Tab39">#REF!</definedName>
    <definedName name="_tAB4">'[45]shared data'!$A$1:$G$71</definedName>
    <definedName name="_Tab40" localSheetId="11">#REF!</definedName>
    <definedName name="_Tab40" localSheetId="8">#REF!</definedName>
    <definedName name="_Tab40" localSheetId="0">#REF!</definedName>
    <definedName name="_Tab40" localSheetId="1">#REF!</definedName>
    <definedName name="_Tab40" localSheetId="3">#REF!</definedName>
    <definedName name="_Tab40" localSheetId="6">#REF!</definedName>
    <definedName name="_Tab40" localSheetId="12">#REF!</definedName>
    <definedName name="_Tab40" localSheetId="13">#REF!</definedName>
    <definedName name="_Tab40">#REF!</definedName>
    <definedName name="_tab41" localSheetId="11">#REF!</definedName>
    <definedName name="_tab41" localSheetId="8">#REF!</definedName>
    <definedName name="_tab41" localSheetId="0">#REF!</definedName>
    <definedName name="_tab41" localSheetId="3">#REF!</definedName>
    <definedName name="_tab41" localSheetId="6">#REF!</definedName>
    <definedName name="_tab41" localSheetId="12">#REF!</definedName>
    <definedName name="_tab41" localSheetId="13">#REF!</definedName>
    <definedName name="_tab41">#REF!</definedName>
    <definedName name="_TAB5" localSheetId="8">[44]TC!#REF!</definedName>
    <definedName name="_TAB5" localSheetId="0">[44]TC!#REF!</definedName>
    <definedName name="_TAB5" localSheetId="3">[44]TC!#REF!</definedName>
    <definedName name="_TAB5" localSheetId="6">[44]TC!#REF!</definedName>
    <definedName name="_TAB5">[44]TC!#REF!</definedName>
    <definedName name="_TAB6" localSheetId="8">[44]TC!#REF!</definedName>
    <definedName name="_TAB6" localSheetId="0">[44]TC!#REF!</definedName>
    <definedName name="_TAB6" localSheetId="3">[44]TC!#REF!</definedName>
    <definedName name="_TAB6" localSheetId="6">[44]TC!#REF!</definedName>
    <definedName name="_TAB6">[44]TC!#REF!</definedName>
    <definedName name="_TAB7" localSheetId="11">#REF!</definedName>
    <definedName name="_TAB7" localSheetId="8">#REF!</definedName>
    <definedName name="_TAB7" localSheetId="0">#REF!</definedName>
    <definedName name="_TAB7" localSheetId="1">#REF!</definedName>
    <definedName name="_TAB7" localSheetId="3">#REF!</definedName>
    <definedName name="_TAB7" localSheetId="6">#REF!</definedName>
    <definedName name="_TAB7" localSheetId="12">#REF!</definedName>
    <definedName name="_TAB7" localSheetId="13">#REF!</definedName>
    <definedName name="_TAB7">#REF!</definedName>
    <definedName name="_TAB8" localSheetId="8">[44]TC!#REF!</definedName>
    <definedName name="_TAB8" localSheetId="0">[44]TC!#REF!</definedName>
    <definedName name="_TAB8" localSheetId="1">[44]TC!#REF!</definedName>
    <definedName name="_TAB8" localSheetId="3">[44]TC!#REF!</definedName>
    <definedName name="_TAB8" localSheetId="6">[44]TC!#REF!</definedName>
    <definedName name="_TAB8">[44]TC!#REF!</definedName>
    <definedName name="_TAB9" localSheetId="8">[44]TC!#REF!</definedName>
    <definedName name="_TAB9" localSheetId="0">[44]TC!#REF!</definedName>
    <definedName name="_TAB9" localSheetId="3">[44]TC!#REF!</definedName>
    <definedName name="_TAB9" localSheetId="6">[44]TC!#REF!</definedName>
    <definedName name="_TAB9">[44]TC!#REF!</definedName>
    <definedName name="_tbl1" localSheetId="11">#REF!</definedName>
    <definedName name="_tbl1" localSheetId="8">#REF!</definedName>
    <definedName name="_tbl1" localSheetId="0">#REF!</definedName>
    <definedName name="_tbl1" localSheetId="1">#REF!</definedName>
    <definedName name="_tbl1" localSheetId="3">#REF!</definedName>
    <definedName name="_tbl1" localSheetId="6">#REF!</definedName>
    <definedName name="_tbl1" localSheetId="12">#REF!</definedName>
    <definedName name="_tbl1" localSheetId="13">#REF!</definedName>
    <definedName name="_tbl1">#REF!</definedName>
    <definedName name="_tnt1">#N/A</definedName>
    <definedName name="_Toc191191306_3" localSheetId="8">[46]anex7!#REF!</definedName>
    <definedName name="_Toc191191306_3" localSheetId="0">[46]anex7!#REF!</definedName>
    <definedName name="_Toc191191306_3" localSheetId="1">#REF!</definedName>
    <definedName name="_Toc191191306_3" localSheetId="3">[46]anex7!#REF!</definedName>
    <definedName name="_Toc191191306_3" localSheetId="6">[46]anex7!#REF!</definedName>
    <definedName name="_Toc191191306_3">[46]anex7!#REF!</definedName>
    <definedName name="_Toc203049929" localSheetId="4">'Ilustración 2'!$F$2</definedName>
    <definedName name="_Toc203049929" localSheetId="5">'Ilustración 3'!$F$5</definedName>
    <definedName name="_Toc211343789" localSheetId="9">'Ilustración 5'!$D$7</definedName>
    <definedName name="_TOT58" localSheetId="8">[7]GROWTH!#REF!</definedName>
    <definedName name="_TOT58" localSheetId="0">[7]GROWTH!#REF!</definedName>
    <definedName name="_TOT58" localSheetId="1">#REF!</definedName>
    <definedName name="_TOT58" localSheetId="3">[7]GROWTH!#REF!</definedName>
    <definedName name="_TOT58" localSheetId="6">[7]GROWTH!#REF!</definedName>
    <definedName name="_TOT58">[7]GROWTH!#REF!</definedName>
    <definedName name="_UES96" localSheetId="11">#REF!</definedName>
    <definedName name="_UES96" localSheetId="8">#REF!</definedName>
    <definedName name="_UES96" localSheetId="0">#REF!</definedName>
    <definedName name="_UES96" localSheetId="1">#REF!</definedName>
    <definedName name="_UES96" localSheetId="3">#REF!</definedName>
    <definedName name="_UES96" localSheetId="6">#REF!</definedName>
    <definedName name="_UES96" localSheetId="12">#REF!</definedName>
    <definedName name="_UES96" localSheetId="13">#REF!</definedName>
    <definedName name="_UES96">#REF!</definedName>
    <definedName name="_VAO98" localSheetId="11">#REF!</definedName>
    <definedName name="_VAO98" localSheetId="8">#REF!</definedName>
    <definedName name="_VAO98" localSheetId="0">#REF!</definedName>
    <definedName name="_VAO98" localSheetId="3">#REF!</definedName>
    <definedName name="_VAO98" localSheetId="6">#REF!</definedName>
    <definedName name="_VAO98" localSheetId="12">#REF!</definedName>
    <definedName name="_VAO98" localSheetId="13">#REF!</definedName>
    <definedName name="_VAO98">#REF!</definedName>
    <definedName name="_VAO99" localSheetId="11">#REF!</definedName>
    <definedName name="_VAO99" localSheetId="8">#REF!</definedName>
    <definedName name="_VAO99" localSheetId="0">#REF!</definedName>
    <definedName name="_VAO99" localSheetId="3">#REF!</definedName>
    <definedName name="_VAO99" localSheetId="6">#REF!</definedName>
    <definedName name="_VAO99" localSheetId="12">#REF!</definedName>
    <definedName name="_VAO99" localSheetId="13">#REF!</definedName>
    <definedName name="_VAO99">#REF!</definedName>
    <definedName name="_WB2" localSheetId="11">#REF!</definedName>
    <definedName name="_WB2" localSheetId="8">#REF!</definedName>
    <definedName name="_WB2" localSheetId="0">#REF!</definedName>
    <definedName name="_WB2" localSheetId="1">#REF!</definedName>
    <definedName name="_WB2" localSheetId="3">#REF!</definedName>
    <definedName name="_WB2" localSheetId="12">#REF!</definedName>
    <definedName name="_WB2" localSheetId="13">#REF!</definedName>
    <definedName name="_WB2">#REF!</definedName>
    <definedName name="_WEO1" localSheetId="11">#REF!</definedName>
    <definedName name="_WEO1" localSheetId="8">#REF!</definedName>
    <definedName name="_WEO1" localSheetId="0">#REF!</definedName>
    <definedName name="_WEO1" localSheetId="12">#REF!</definedName>
    <definedName name="_WEO1" localSheetId="13">#REF!</definedName>
    <definedName name="_WEO1">#REF!</definedName>
    <definedName name="_WEO2" localSheetId="11">#REF!</definedName>
    <definedName name="_WEO2" localSheetId="8">#REF!</definedName>
    <definedName name="_WEO2" localSheetId="0">#REF!</definedName>
    <definedName name="_WEO2" localSheetId="12">#REF!</definedName>
    <definedName name="_WEO2" localSheetId="13">#REF!</definedName>
    <definedName name="_WEO2">#REF!</definedName>
    <definedName name="_xlchart.v5.0" hidden="1">'Mapa Inversión Pú.'!$A$8:$B$8</definedName>
    <definedName name="_xlchart.v5.1" hidden="1">'Mapa Inversión Pú.'!$A$9:$B$40</definedName>
    <definedName name="_xlchart.v5.2" hidden="1">'Mapa Inversión Pú.'!$C$8</definedName>
    <definedName name="_xlchart.v5.3" hidden="1">'Mapa Inversión Pú.'!$C$9:$C$40</definedName>
    <definedName name="_xlcn.WorksheetConnection_MUCI2020v3.xlsxTabla1" hidden="1">[47]!Tabla1[#Data]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8">[3]Imp!#REF!</definedName>
    <definedName name="_Z" localSheetId="0">[3]Imp!#REF!</definedName>
    <definedName name="_Z" localSheetId="1">#REF!</definedName>
    <definedName name="_Z" localSheetId="3">[3]Imp!#REF!</definedName>
    <definedName name="_Z" localSheetId="6">[3]Imp!#REF!</definedName>
    <definedName name="_Z">[3]Imp!#REF!</definedName>
    <definedName name="a" localSheetId="8" hidden="1">[20]WB!#REF!</definedName>
    <definedName name="a" localSheetId="0" hidden="1">[20]WB!#REF!</definedName>
    <definedName name="a" localSheetId="1" hidden="1">#REF!</definedName>
    <definedName name="a" localSheetId="3" hidden="1">[20]WB!#REF!</definedName>
    <definedName name="a" localSheetId="6" hidden="1">[20]WB!#REF!</definedName>
    <definedName name="a" hidden="1">[20]WB!#REF!</definedName>
    <definedName name="a\V104" localSheetId="8">[30]QNEWLOR!#REF!</definedName>
    <definedName name="a\V104" localSheetId="0">[30]QNEWLOR!#REF!</definedName>
    <definedName name="a\V104" localSheetId="1">#REF!</definedName>
    <definedName name="a\V104" localSheetId="3">[30]QNEWLOR!#REF!</definedName>
    <definedName name="a\V104" localSheetId="6">[30]QNEWLOR!#REF!</definedName>
    <definedName name="a\V104">[30]QNEWLOR!#REF!</definedName>
    <definedName name="A_impresión_IM">'[48]ponder a y p '!$A$1:$N$50</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{"Riqfin97",#N/A,FALSE,"Tran";"Riqfinpro",#N/A,FALSE,"Tran"}</definedName>
    <definedName name="aaa" localSheetId="2" hidden="1">{"Riqfin97",#N/A,FALSE,"Tran";"Riqfinpro",#N/A,FALSE,"Tran"}</definedName>
    <definedName name="aaa" localSheetId="9" hidden="1">{"Riqfin97",#N/A,FALSE,"Tran";"Riqfinpro",#N/A,FALSE,"Tran"}</definedName>
    <definedName name="aaa" localSheetId="11" hidden="1">{"Riqfin97",#N/A,FALSE,"Tran";"Riqfinpro",#N/A,FALSE,"Tran"}</definedName>
    <definedName name="aaa" localSheetId="8" hidden="1">{"Riqfin97",#N/A,FALSE,"Tran";"Riqfinpro",#N/A,FALSE,"Tran"}</definedName>
    <definedName name="aaa" localSheetId="0" hidden="1">{"Riqfin97",#N/A,FALSE,"Tran";"Riqfinpro",#N/A,FALSE,"Tran"}</definedName>
    <definedName name="aaa" localSheetId="1" hidden="1">{"Riqfin97",#N/A,FALSE,"Tran";"Riqfinpro",#N/A,FALSE,"Tran"}</definedName>
    <definedName name="aaa" localSheetId="3" hidden="1">{"Riqfin97",#N/A,FALSE,"Tran";"Riqfinpro",#N/A,FALSE,"Tran"}</definedName>
    <definedName name="aaa" localSheetId="6" hidden="1">{"Riqfin97",#N/A,FALSE,"Tran";"Riqfinpro",#N/A,FALSE,"Tran"}</definedName>
    <definedName name="aaa" localSheetId="10" hidden="1">{"Riqfin97",#N/A,FALSE,"Tran";"Riqfinpro",#N/A,FALSE,"Tran"}</definedName>
    <definedName name="aaa" localSheetId="12" hidden="1">{"Riqfin97",#N/A,FALSE,"Tran";"Riqfinpro",#N/A,FALSE,"Tran"}</definedName>
    <definedName name="aaa" localSheetId="13" hidden="1">{"Riqfin97",#N/A,FALSE,"Tran";"Riqfinpro",#N/A,FALSE,"Tran"}</definedName>
    <definedName name="aaa" hidden="1">{"Riqfin97",#N/A,FALSE,"Tran";"Riqfinpro",#N/A,FALSE,"Tran"}</definedName>
    <definedName name="aaaaaaaaaa">#N/A</definedName>
    <definedName name="ABR._89" localSheetId="11">#REF!</definedName>
    <definedName name="ABR._89" localSheetId="8">#REF!</definedName>
    <definedName name="ABR._89" localSheetId="0">#REF!</definedName>
    <definedName name="ABR._89" localSheetId="1">#REF!</definedName>
    <definedName name="ABR._89" localSheetId="3">#REF!</definedName>
    <definedName name="ABR._89" localSheetId="6">#REF!</definedName>
    <definedName name="ABR._89" localSheetId="12">#REF!</definedName>
    <definedName name="ABR._89" localSheetId="13">#REF!</definedName>
    <definedName name="ABR._89">#REF!</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11">#REF!</definedName>
    <definedName name="abv" localSheetId="8">#REF!</definedName>
    <definedName name="abv" localSheetId="0">#REF!</definedName>
    <definedName name="abv" localSheetId="1">#REF!</definedName>
    <definedName name="abv" localSheetId="3">#REF!</definedName>
    <definedName name="abv" localSheetId="6">#REF!</definedName>
    <definedName name="abv" localSheetId="12">#REF!</definedName>
    <definedName name="abv" localSheetId="13">#REF!</definedName>
    <definedName name="abv">#REF!</definedName>
    <definedName name="abx" localSheetId="11">#REF!</definedName>
    <definedName name="abx" localSheetId="8">#REF!</definedName>
    <definedName name="abx" localSheetId="0">#REF!</definedName>
    <definedName name="abx" localSheetId="1">#REF!</definedName>
    <definedName name="abx" localSheetId="3">#REF!</definedName>
    <definedName name="abx" localSheetId="6">#REF!</definedName>
    <definedName name="abx" localSheetId="12">#REF!</definedName>
    <definedName name="abx" localSheetId="13">#REF!</definedName>
    <definedName name="abx">#REF!</definedName>
    <definedName name="AccessDatabase" hidden="1">"\\De2kp-42538\BOLETIN\Claga\CLAGA2000.mdb"</definedName>
    <definedName name="ACENARIO" localSheetId="11">#REF!</definedName>
    <definedName name="ACENARIO" localSheetId="8">#REF!</definedName>
    <definedName name="ACENARIO" localSheetId="0">#REF!</definedName>
    <definedName name="ACENARIO" localSheetId="1">#REF!</definedName>
    <definedName name="ACENARIO" localSheetId="3">#REF!</definedName>
    <definedName name="ACENARIO" localSheetId="6">#REF!</definedName>
    <definedName name="ACENARIO" localSheetId="12">#REF!</definedName>
    <definedName name="ACENARIO" localSheetId="13">#REF!</definedName>
    <definedName name="ACENARIO">#REF!</definedName>
    <definedName name="acentral" localSheetId="11">#REF!</definedName>
    <definedName name="acentral" localSheetId="8">#REF!</definedName>
    <definedName name="acentral" localSheetId="0">#REF!</definedName>
    <definedName name="acentral" localSheetId="3">#REF!</definedName>
    <definedName name="acentral" localSheetId="6">#REF!</definedName>
    <definedName name="acentral" localSheetId="12">#REF!</definedName>
    <definedName name="acentral" localSheetId="13">#REF!</definedName>
    <definedName name="acentral">#REF!</definedName>
    <definedName name="ACT" localSheetId="11">#REF!</definedName>
    <definedName name="ACT" localSheetId="8">#REF!</definedName>
    <definedName name="ACT" localSheetId="0">#REF!</definedName>
    <definedName name="ACT" localSheetId="3">#REF!</definedName>
    <definedName name="ACT" localSheetId="6">#REF!</definedName>
    <definedName name="ACT" localSheetId="12">#REF!</definedName>
    <definedName name="ACT" localSheetId="13">#REF!</definedName>
    <definedName name="ACT">#REF!</definedName>
    <definedName name="Act.Inmv.Bruto">'[49]Ranking Bancario'!$AX$4:$BB$54</definedName>
    <definedName name="Act.Inmv.Neto">'[49]Ranking Bancario'!$AP$4:$AT$54</definedName>
    <definedName name="ACTIVATE" localSheetId="11">#REF!</definedName>
    <definedName name="ACTIVATE" localSheetId="8">#REF!</definedName>
    <definedName name="ACTIVATE" localSheetId="0">#REF!</definedName>
    <definedName name="ACTIVATE" localSheetId="1">#REF!</definedName>
    <definedName name="ACTIVATE" localSheetId="3">#REF!</definedName>
    <definedName name="ACTIVATE" localSheetId="6">#REF!</definedName>
    <definedName name="ACTIVATE" localSheetId="12">#REF!</definedName>
    <definedName name="ACTIVATE" localSheetId="13">#REF!</definedName>
    <definedName name="ACTIVATE">#REF!</definedName>
    <definedName name="Actual" localSheetId="11">#REF!</definedName>
    <definedName name="Actual" localSheetId="8">#REF!</definedName>
    <definedName name="Actual" localSheetId="0">#REF!</definedName>
    <definedName name="Actual" localSheetId="1">#REF!</definedName>
    <definedName name="Actual" localSheetId="3">#REF!</definedName>
    <definedName name="Actual" localSheetId="6">#REF!</definedName>
    <definedName name="Actual" localSheetId="12">#REF!</definedName>
    <definedName name="Actual" localSheetId="13">#REF!</definedName>
    <definedName name="Actual">#REF!</definedName>
    <definedName name="ACUMULADO">#N/A</definedName>
    <definedName name="ACwvu.PLA1." localSheetId="8" hidden="1">'[50]COP FED'!#REF!</definedName>
    <definedName name="ACwvu.PLA1." localSheetId="0" hidden="1">'[50]COP FED'!#REF!</definedName>
    <definedName name="ACwvu.PLA1." localSheetId="1" hidden="1">#REF!</definedName>
    <definedName name="ACwvu.PLA1." localSheetId="3" hidden="1">'[50]COP FED'!#REF!</definedName>
    <definedName name="ACwvu.PLA1." localSheetId="6" hidden="1">'[50]COP FED'!#REF!</definedName>
    <definedName name="ACwvu.PLA1." hidden="1">'[50]COP FED'!#REF!</definedName>
    <definedName name="ACwvu.PLA2." hidden="1">'[50]COP FED'!$A$1:$N$49</definedName>
    <definedName name="ad" localSheetId="15" hidden="1">{"Riqfin97",#N/A,FALSE,"Tran";"Riqfinpro",#N/A,FALSE,"Tran"}</definedName>
    <definedName name="ad" localSheetId="2" hidden="1">{"Riqfin97",#N/A,FALSE,"Tran";"Riqfinpro",#N/A,FALSE,"Tran"}</definedName>
    <definedName name="ad" localSheetId="9" hidden="1">{"Riqfin97",#N/A,FALSE,"Tran";"Riqfinpro",#N/A,FALSE,"Tran"}</definedName>
    <definedName name="ad" localSheetId="11" hidden="1">{"Riqfin97",#N/A,FALSE,"Tran";"Riqfinpro",#N/A,FALSE,"Tran"}</definedName>
    <definedName name="ad" localSheetId="8" hidden="1">{"Riqfin97",#N/A,FALSE,"Tran";"Riqfinpro",#N/A,FALSE,"Tran"}</definedName>
    <definedName name="ad" localSheetId="0" hidden="1">{"Riqfin97",#N/A,FALSE,"Tran";"Riqfinpro",#N/A,FALSE,"Tran"}</definedName>
    <definedName name="ad" localSheetId="1" hidden="1">{"Riqfin97",#N/A,FALSE,"Tran";"Riqfinpro",#N/A,FALSE,"Tran"}</definedName>
    <definedName name="ad" localSheetId="3" hidden="1">{"Riqfin97",#N/A,FALSE,"Tran";"Riqfinpro",#N/A,FALSE,"Tran"}</definedName>
    <definedName name="ad" localSheetId="6" hidden="1">{"Riqfin97",#N/A,FALSE,"Tran";"Riqfinpro",#N/A,FALSE,"Tran"}</definedName>
    <definedName name="ad" localSheetId="10" hidden="1">{"Riqfin97",#N/A,FALSE,"Tran";"Riqfinpro",#N/A,FALSE,"Tran"}</definedName>
    <definedName name="ad" localSheetId="12" hidden="1">{"Riqfin97",#N/A,FALSE,"Tran";"Riqfinpro",#N/A,FALSE,"Tran"}</definedName>
    <definedName name="ad" localSheetId="13" hidden="1">{"Riqfin97",#N/A,FALSE,"Tran";"Riqfinpro",#N/A,FALSE,"Tran"}</definedName>
    <definedName name="ad" hidden="1">{"Riqfin97",#N/A,FALSE,"Tran";"Riqfinpro",#N/A,FALSE,"Tran"}</definedName>
    <definedName name="adaD" localSheetId="11">#REF!</definedName>
    <definedName name="adaD" localSheetId="8">#REF!</definedName>
    <definedName name="adaD" localSheetId="0">#REF!</definedName>
    <definedName name="adaD" localSheetId="1">#REF!</definedName>
    <definedName name="adaD" localSheetId="3">#REF!</definedName>
    <definedName name="adaD" localSheetId="6">#REF!</definedName>
    <definedName name="adaD" localSheetId="12">#REF!</definedName>
    <definedName name="adaD" localSheetId="13">#REF!</definedName>
    <definedName name="adaD">#REF!</definedName>
    <definedName name="Adb">[51]CIRRs!$C$59</definedName>
    <definedName name="Adf">[51]CIRRs!$C$60</definedName>
    <definedName name="ADICIONAIS" localSheetId="11">#REF!</definedName>
    <definedName name="ADICIONAIS" localSheetId="8">#REF!</definedName>
    <definedName name="ADICIONAIS" localSheetId="0">#REF!</definedName>
    <definedName name="ADICIONAIS" localSheetId="1">#REF!</definedName>
    <definedName name="ADICIONAIS" localSheetId="3">#REF!</definedName>
    <definedName name="ADICIONAIS" localSheetId="6">#REF!</definedName>
    <definedName name="ADICIONAIS" localSheetId="12">#REF!</definedName>
    <definedName name="ADICIONAIS" localSheetId="13">#REF!</definedName>
    <definedName name="ADICIONAIS">#REF!</definedName>
    <definedName name="adrra" localSheetId="11">#REF!</definedName>
    <definedName name="adrra" localSheetId="8">#REF!</definedName>
    <definedName name="adrra" localSheetId="0">#REF!</definedName>
    <definedName name="adrra" localSheetId="1">#REF!</definedName>
    <definedName name="adrra" localSheetId="3">#REF!</definedName>
    <definedName name="adrra" localSheetId="6">#REF!</definedName>
    <definedName name="adrra" localSheetId="12">#REF!</definedName>
    <definedName name="adrra" localSheetId="13">#REF!</definedName>
    <definedName name="adrra">#REF!</definedName>
    <definedName name="adsadrr" localSheetId="11" hidden="1">#REF!</definedName>
    <definedName name="adsadrr" localSheetId="8" hidden="1">#REF!</definedName>
    <definedName name="adsadrr" localSheetId="0" hidden="1">#REF!</definedName>
    <definedName name="adsadrr" localSheetId="1" hidden="1">#REF!</definedName>
    <definedName name="adsadrr" localSheetId="3" hidden="1">#REF!</definedName>
    <definedName name="adsadrr" localSheetId="6" hidden="1">#REF!</definedName>
    <definedName name="adsadrr" localSheetId="12" hidden="1">#REF!</definedName>
    <definedName name="adsadrr" localSheetId="13" hidden="1">#REF!</definedName>
    <definedName name="adsadrr" hidden="1">#REF!</definedName>
    <definedName name="adsftreagtrgtqergt" localSheetId="11">[5]!adsftreagtrgtqergt</definedName>
    <definedName name="adsftreagtrgtqergt" localSheetId="0">[5]!adsftreagtrgtqergt</definedName>
    <definedName name="adsftreagtrgtqergt" localSheetId="1">[5]!adsftreagtrgtqergt</definedName>
    <definedName name="adsftreagtrgtqergt" localSheetId="3">[5]!adsftreagtrgtqergt</definedName>
    <definedName name="adsftreagtrgtqergt">[5]!adsftreagtrgtqergt</definedName>
    <definedName name="af" localSheetId="15" hidden="1">{"Tab1",#N/A,FALSE,"P";"Tab2",#N/A,FALSE,"P"}</definedName>
    <definedName name="af" localSheetId="2" hidden="1">{"Tab1",#N/A,FALSE,"P";"Tab2",#N/A,FALSE,"P"}</definedName>
    <definedName name="af" localSheetId="9" hidden="1">{"Tab1",#N/A,FALSE,"P";"Tab2",#N/A,FALSE,"P"}</definedName>
    <definedName name="af" localSheetId="11" hidden="1">{"Tab1",#N/A,FALSE,"P";"Tab2",#N/A,FALSE,"P"}</definedName>
    <definedName name="af" localSheetId="8" hidden="1">{"Tab1",#N/A,FALSE,"P";"Tab2",#N/A,FALSE,"P"}</definedName>
    <definedName name="af" localSheetId="0" hidden="1">{"Tab1",#N/A,FALSE,"P";"Tab2",#N/A,FALSE,"P"}</definedName>
    <definedName name="af" localSheetId="1" hidden="1">{"Tab1",#N/A,FALSE,"P";"Tab2",#N/A,FALSE,"P"}</definedName>
    <definedName name="af" localSheetId="3" hidden="1">{"Tab1",#N/A,FALSE,"P";"Tab2",#N/A,FALSE,"P"}</definedName>
    <definedName name="af" localSheetId="6" hidden="1">{"Tab1",#N/A,FALSE,"P";"Tab2",#N/A,FALSE,"P"}</definedName>
    <definedName name="af" localSheetId="10" hidden="1">{"Tab1",#N/A,FALSE,"P";"Tab2",#N/A,FALSE,"P"}</definedName>
    <definedName name="af" localSheetId="12" hidden="1">{"Tab1",#N/A,FALSE,"P";"Tab2",#N/A,FALSE,"P"}</definedName>
    <definedName name="af" localSheetId="13" hidden="1">{"Tab1",#N/A,FALSE,"P";"Tab2",#N/A,FALSE,"P"}</definedName>
    <definedName name="af" hidden="1">{"Tab1",#N/A,FALSE,"P";"Tab2",#N/A,FALSE,"P"}</definedName>
    <definedName name="aff" localSheetId="15" hidden="1">{"Tab1",#N/A,FALSE,"P";"Tab2",#N/A,FALSE,"P"}</definedName>
    <definedName name="aff" localSheetId="2" hidden="1">{"Tab1",#N/A,FALSE,"P";"Tab2",#N/A,FALSE,"P"}</definedName>
    <definedName name="aff" localSheetId="9" hidden="1">{"Tab1",#N/A,FALSE,"P";"Tab2",#N/A,FALSE,"P"}</definedName>
    <definedName name="aff" localSheetId="11" hidden="1">{"Tab1",#N/A,FALSE,"P";"Tab2",#N/A,FALSE,"P"}</definedName>
    <definedName name="aff" localSheetId="8" hidden="1">{"Tab1",#N/A,FALSE,"P";"Tab2",#N/A,FALSE,"P"}</definedName>
    <definedName name="aff" localSheetId="0" hidden="1">{"Tab1",#N/A,FALSE,"P";"Tab2",#N/A,FALSE,"P"}</definedName>
    <definedName name="aff" localSheetId="1" hidden="1">{"Tab1",#N/A,FALSE,"P";"Tab2",#N/A,FALSE,"P"}</definedName>
    <definedName name="aff" localSheetId="3" hidden="1">{"Tab1",#N/A,FALSE,"P";"Tab2",#N/A,FALSE,"P"}</definedName>
    <definedName name="aff" localSheetId="6" hidden="1">{"Tab1",#N/A,FALSE,"P";"Tab2",#N/A,FALSE,"P"}</definedName>
    <definedName name="aff" localSheetId="10" hidden="1">{"Tab1",#N/A,FALSE,"P";"Tab2",#N/A,FALSE,"P"}</definedName>
    <definedName name="aff" localSheetId="12" hidden="1">{"Tab1",#N/A,FALSE,"P";"Tab2",#N/A,FALSE,"P"}</definedName>
    <definedName name="aff" localSheetId="13" hidden="1">{"Tab1",#N/A,FALSE,"P";"Tab2",#N/A,FALSE,"P"}</definedName>
    <definedName name="aff" hidden="1">{"Tab1",#N/A,FALSE,"P";"Tab2",#N/A,FALSE,"P"}</definedName>
    <definedName name="ag" localSheetId="15" hidden="1">{"Tab1",#N/A,FALSE,"P";"Tab2",#N/A,FALSE,"P"}</definedName>
    <definedName name="ag" localSheetId="2" hidden="1">{"Tab1",#N/A,FALSE,"P";"Tab2",#N/A,FALSE,"P"}</definedName>
    <definedName name="ag" localSheetId="9" hidden="1">{"Tab1",#N/A,FALSE,"P";"Tab2",#N/A,FALSE,"P"}</definedName>
    <definedName name="ag" localSheetId="11" hidden="1">{"Tab1",#N/A,FALSE,"P";"Tab2",#N/A,FALSE,"P"}</definedName>
    <definedName name="ag" localSheetId="8" hidden="1">{"Tab1",#N/A,FALSE,"P";"Tab2",#N/A,FALSE,"P"}</definedName>
    <definedName name="ag" localSheetId="0" hidden="1">{"Tab1",#N/A,FALSE,"P";"Tab2",#N/A,FALSE,"P"}</definedName>
    <definedName name="ag" localSheetId="1" hidden="1">{"Tab1",#N/A,FALSE,"P";"Tab2",#N/A,FALSE,"P"}</definedName>
    <definedName name="ag" localSheetId="3" hidden="1">{"Tab1",#N/A,FALSE,"P";"Tab2",#N/A,FALSE,"P"}</definedName>
    <definedName name="ag" localSheetId="6" hidden="1">{"Tab1",#N/A,FALSE,"P";"Tab2",#N/A,FALSE,"P"}</definedName>
    <definedName name="ag" localSheetId="10" hidden="1">{"Tab1",#N/A,FALSE,"P";"Tab2",#N/A,FALSE,"P"}</definedName>
    <definedName name="ag" localSheetId="12" hidden="1">{"Tab1",#N/A,FALSE,"P";"Tab2",#N/A,FALSE,"P"}</definedName>
    <definedName name="ag" localSheetId="13" hidden="1">{"Tab1",#N/A,FALSE,"P";"Tab2",#N/A,FALSE,"P"}</definedName>
    <definedName name="ag" hidden="1">{"Tab1",#N/A,FALSE,"P";"Tab2",#N/A,FALSE,"P"}</definedName>
    <definedName name="AGO._89" localSheetId="11">#REF!</definedName>
    <definedName name="AGO._89" localSheetId="8">#REF!</definedName>
    <definedName name="AGO._89" localSheetId="0">#REF!</definedName>
    <definedName name="AGO._89" localSheetId="1">#REF!</definedName>
    <definedName name="AGO._89" localSheetId="3">#REF!</definedName>
    <definedName name="AGO._89" localSheetId="6">#REF!</definedName>
    <definedName name="AGO._89" localSheetId="12">#REF!</definedName>
    <definedName name="AGO._89" localSheetId="13">#REF!</definedName>
    <definedName name="AGO._89">#REF!</definedName>
    <definedName name="Agregados">'[49]Ganancias o Pérdidas BC'!$C$10:$H$34</definedName>
    <definedName name="ah" localSheetId="15" hidden="1">{"Riqfin97",#N/A,FALSE,"Tran";"Riqfinpro",#N/A,FALSE,"Tran"}</definedName>
    <definedName name="ah" localSheetId="2" hidden="1">{"Riqfin97",#N/A,FALSE,"Tran";"Riqfinpro",#N/A,FALSE,"Tran"}</definedName>
    <definedName name="ah" localSheetId="9" hidden="1">{"Riqfin97",#N/A,FALSE,"Tran";"Riqfinpro",#N/A,FALSE,"Tran"}</definedName>
    <definedName name="ah" localSheetId="11" hidden="1">{"Riqfin97",#N/A,FALSE,"Tran";"Riqfinpro",#N/A,FALSE,"Tran"}</definedName>
    <definedName name="ah" localSheetId="8" hidden="1">{"Riqfin97",#N/A,FALSE,"Tran";"Riqfinpro",#N/A,FALSE,"Tran"}</definedName>
    <definedName name="ah" localSheetId="0" hidden="1">{"Riqfin97",#N/A,FALSE,"Tran";"Riqfinpro",#N/A,FALSE,"Tran"}</definedName>
    <definedName name="ah" localSheetId="1" hidden="1">{"Riqfin97",#N/A,FALSE,"Tran";"Riqfinpro",#N/A,FALSE,"Tran"}</definedName>
    <definedName name="ah" localSheetId="3" hidden="1">{"Riqfin97",#N/A,FALSE,"Tran";"Riqfinpro",#N/A,FALSE,"Tran"}</definedName>
    <definedName name="ah" localSheetId="6" hidden="1">{"Riqfin97",#N/A,FALSE,"Tran";"Riqfinpro",#N/A,FALSE,"Tran"}</definedName>
    <definedName name="ah" localSheetId="10" hidden="1">{"Riqfin97",#N/A,FALSE,"Tran";"Riqfinpro",#N/A,FALSE,"Tran"}</definedName>
    <definedName name="ah" localSheetId="12" hidden="1">{"Riqfin97",#N/A,FALSE,"Tran";"Riqfinpro",#N/A,FALSE,"Tran"}</definedName>
    <definedName name="ah" localSheetId="13" hidden="1">{"Riqfin97",#N/A,FALSE,"Tran";"Riqfinpro",#N/A,FALSE,"Tran"}</definedName>
    <definedName name="ah" hidden="1">{"Riqfin97",#N/A,FALSE,"Tran";"Riqfinpro",#N/A,FALSE,"Tran"}</definedName>
    <definedName name="AI" localSheetId="11">'[52]Expenditure &amp; Saving'!$AF$1:$AF$65536</definedName>
    <definedName name="AI" localSheetId="0">'[52]Expenditure &amp; Saving'!$AF$1:$AF$65536</definedName>
    <definedName name="AI" localSheetId="1">'[52]Expenditure &amp; Saving'!$AF$1:$AF$65536</definedName>
    <definedName name="AI" localSheetId="3">'[52]Expenditure &amp; Saving'!$AF$1:$AF$65536</definedName>
    <definedName name="AI">'[52]Expenditure &amp; Saving'!$AF$1:$AF$65536</definedName>
    <definedName name="aj" localSheetId="15" hidden="1">{"Riqfin97",#N/A,FALSE,"Tran";"Riqfinpro",#N/A,FALSE,"Tran"}</definedName>
    <definedName name="aj" localSheetId="2" hidden="1">{"Riqfin97",#N/A,FALSE,"Tran";"Riqfinpro",#N/A,FALSE,"Tran"}</definedName>
    <definedName name="aj" localSheetId="9" hidden="1">{"Riqfin97",#N/A,FALSE,"Tran";"Riqfinpro",#N/A,FALSE,"Tran"}</definedName>
    <definedName name="aj" localSheetId="11" hidden="1">{"Riqfin97",#N/A,FALSE,"Tran";"Riqfinpro",#N/A,FALSE,"Tran"}</definedName>
    <definedName name="aj" localSheetId="8" hidden="1">{"Riqfin97",#N/A,FALSE,"Tran";"Riqfinpro",#N/A,FALSE,"Tran"}</definedName>
    <definedName name="aj" localSheetId="0" hidden="1">{"Riqfin97",#N/A,FALSE,"Tran";"Riqfinpro",#N/A,FALSE,"Tran"}</definedName>
    <definedName name="aj" localSheetId="1" hidden="1">{"Riqfin97",#N/A,FALSE,"Tran";"Riqfinpro",#N/A,FALSE,"Tran"}</definedName>
    <definedName name="aj" localSheetId="3" hidden="1">{"Riqfin97",#N/A,FALSE,"Tran";"Riqfinpro",#N/A,FALSE,"Tran"}</definedName>
    <definedName name="aj" localSheetId="6" hidden="1">{"Riqfin97",#N/A,FALSE,"Tran";"Riqfinpro",#N/A,FALSE,"Tran"}</definedName>
    <definedName name="aj" localSheetId="10" hidden="1">{"Riqfin97",#N/A,FALSE,"Tran";"Riqfinpro",#N/A,FALSE,"Tran"}</definedName>
    <definedName name="aj" localSheetId="12" hidden="1">{"Riqfin97",#N/A,FALSE,"Tran";"Riqfinpro",#N/A,FALSE,"Tran"}</definedName>
    <definedName name="aj" localSheetId="13" hidden="1">{"Riqfin97",#N/A,FALSE,"Tran";"Riqfinpro",#N/A,FALSE,"Tran"}</definedName>
    <definedName name="aj" hidden="1">{"Riqfin97",#N/A,FALSE,"Tran";"Riqfinpro",#N/A,FALSE,"Tran"}</definedName>
    <definedName name="AJU00" localSheetId="11">#REF!</definedName>
    <definedName name="AJU00" localSheetId="8">#REF!</definedName>
    <definedName name="AJU00" localSheetId="0">#REF!</definedName>
    <definedName name="AJU00" localSheetId="1">#REF!</definedName>
    <definedName name="AJU00" localSheetId="3">#REF!</definedName>
    <definedName name="AJU00" localSheetId="6">#REF!</definedName>
    <definedName name="AJU00" localSheetId="12">#REF!</definedName>
    <definedName name="AJU00" localSheetId="13">#REF!</definedName>
    <definedName name="AJU00">#REF!</definedName>
    <definedName name="AJUSTE">[53]GYP!$A$2</definedName>
    <definedName name="AJUSTE2" localSheetId="11">[54]GYP!$A$2</definedName>
    <definedName name="AJUSTE2" localSheetId="0">[54]GYP!$A$2</definedName>
    <definedName name="AJUSTE2" localSheetId="1">[54]GYP!$A$2</definedName>
    <definedName name="AJUSTE2" localSheetId="3">[54]GYP!$A$2</definedName>
    <definedName name="AJUSTE2">[54]GYP!$A$2</definedName>
    <definedName name="AJUV00" localSheetId="11">#REF!</definedName>
    <definedName name="AJUV00" localSheetId="8">#REF!</definedName>
    <definedName name="AJUV00" localSheetId="0">#REF!</definedName>
    <definedName name="AJUV00" localSheetId="1">#REF!</definedName>
    <definedName name="AJUV00" localSheetId="3">#REF!</definedName>
    <definedName name="AJUV00" localSheetId="6">#REF!</definedName>
    <definedName name="AJUV00" localSheetId="12">#REF!</definedName>
    <definedName name="AJUV00" localSheetId="13">#REF!</definedName>
    <definedName name="AJUV00">#REF!</definedName>
    <definedName name="AJUV97" localSheetId="11">#REF!</definedName>
    <definedName name="AJUV97" localSheetId="8">#REF!</definedName>
    <definedName name="AJUV97" localSheetId="0">#REF!</definedName>
    <definedName name="AJUV97" localSheetId="1">#REF!</definedName>
    <definedName name="AJUV97" localSheetId="3">#REF!</definedName>
    <definedName name="AJUV97" localSheetId="6">#REF!</definedName>
    <definedName name="AJUV97" localSheetId="12">#REF!</definedName>
    <definedName name="AJUV97" localSheetId="13">#REF!</definedName>
    <definedName name="AJUV97">#REF!</definedName>
    <definedName name="AJUV98" localSheetId="11">#REF!</definedName>
    <definedName name="AJUV98" localSheetId="8">#REF!</definedName>
    <definedName name="AJUV98" localSheetId="0">#REF!</definedName>
    <definedName name="AJUV98" localSheetId="1">#REF!</definedName>
    <definedName name="AJUV98" localSheetId="3">#REF!</definedName>
    <definedName name="AJUV98" localSheetId="6">#REF!</definedName>
    <definedName name="AJUV98" localSheetId="12">#REF!</definedName>
    <definedName name="AJUV98" localSheetId="13">#REF!</definedName>
    <definedName name="AJUV98">#REF!</definedName>
    <definedName name="AJUV99" localSheetId="11">#REF!</definedName>
    <definedName name="AJUV99" localSheetId="8">#REF!</definedName>
    <definedName name="AJUV99" localSheetId="0">#REF!</definedName>
    <definedName name="AJUV99" localSheetId="12">#REF!</definedName>
    <definedName name="AJUV99" localSheetId="13">#REF!</definedName>
    <definedName name="AJUV99">#REF!</definedName>
    <definedName name="al" localSheetId="15" hidden="1">{"Riqfin97",#N/A,FALSE,"Tran";"Riqfinpro",#N/A,FALSE,"Tran"}</definedName>
    <definedName name="al" localSheetId="2" hidden="1">{"Riqfin97",#N/A,FALSE,"Tran";"Riqfinpro",#N/A,FALSE,"Tran"}</definedName>
    <definedName name="al" localSheetId="9" hidden="1">{"Riqfin97",#N/A,FALSE,"Tran";"Riqfinpro",#N/A,FALSE,"Tran"}</definedName>
    <definedName name="al" localSheetId="11" hidden="1">{"Riqfin97",#N/A,FALSE,"Tran";"Riqfinpro",#N/A,FALSE,"Tran"}</definedName>
    <definedName name="al" localSheetId="8" hidden="1">{"Riqfin97",#N/A,FALSE,"Tran";"Riqfinpro",#N/A,FALSE,"Tran"}</definedName>
    <definedName name="al" localSheetId="0" hidden="1">{"Riqfin97",#N/A,FALSE,"Tran";"Riqfinpro",#N/A,FALSE,"Tran"}</definedName>
    <definedName name="al" localSheetId="1" hidden="1">{"Riqfin97",#N/A,FALSE,"Tran";"Riqfinpro",#N/A,FALSE,"Tran"}</definedName>
    <definedName name="al" localSheetId="3" hidden="1">{"Riqfin97",#N/A,FALSE,"Tran";"Riqfinpro",#N/A,FALSE,"Tran"}</definedName>
    <definedName name="al" localSheetId="6" hidden="1">{"Riqfin97",#N/A,FALSE,"Tran";"Riqfinpro",#N/A,FALSE,"Tran"}</definedName>
    <definedName name="al" localSheetId="10" hidden="1">{"Riqfin97",#N/A,FALSE,"Tran";"Riqfinpro",#N/A,FALSE,"Tran"}</definedName>
    <definedName name="al" localSheetId="12" hidden="1">{"Riqfin97",#N/A,FALSE,"Tran";"Riqfinpro",#N/A,FALSE,"Tran"}</definedName>
    <definedName name="al" localSheetId="13" hidden="1">{"Riqfin97",#N/A,FALSE,"Tran";"Riqfinpro",#N/A,FALSE,"Tran"}</definedName>
    <definedName name="al" hidden="1">{"Riqfin97",#N/A,FALSE,"Tran";"Riqfinpro",#N/A,FALSE,"Tran"}</definedName>
    <definedName name="alimento">#N/A</definedName>
    <definedName name="alj" localSheetId="15" hidden="1">{"Riqfin97",#N/A,FALSE,"Tran";"Riqfinpro",#N/A,FALSE,"Tran"}</definedName>
    <definedName name="alj" localSheetId="2" hidden="1">{"Riqfin97",#N/A,FALSE,"Tran";"Riqfinpro",#N/A,FALSE,"Tran"}</definedName>
    <definedName name="alj" localSheetId="9" hidden="1">{"Riqfin97",#N/A,FALSE,"Tran";"Riqfinpro",#N/A,FALSE,"Tran"}</definedName>
    <definedName name="alj" localSheetId="11" hidden="1">{"Riqfin97",#N/A,FALSE,"Tran";"Riqfinpro",#N/A,FALSE,"Tran"}</definedName>
    <definedName name="alj" localSheetId="8" hidden="1">{"Riqfin97",#N/A,FALSE,"Tran";"Riqfinpro",#N/A,FALSE,"Tran"}</definedName>
    <definedName name="alj" localSheetId="0" hidden="1">{"Riqfin97",#N/A,FALSE,"Tran";"Riqfinpro",#N/A,FALSE,"Tran"}</definedName>
    <definedName name="alj" localSheetId="1" hidden="1">{"Riqfin97",#N/A,FALSE,"Tran";"Riqfinpro",#N/A,FALSE,"Tran"}</definedName>
    <definedName name="alj" localSheetId="3" hidden="1">{"Riqfin97",#N/A,FALSE,"Tran";"Riqfinpro",#N/A,FALSE,"Tran"}</definedName>
    <definedName name="alj" localSheetId="6" hidden="1">{"Riqfin97",#N/A,FALSE,"Tran";"Riqfinpro",#N/A,FALSE,"Tran"}</definedName>
    <definedName name="alj" localSheetId="10" hidden="1">{"Riqfin97",#N/A,FALSE,"Tran";"Riqfinpro",#N/A,FALSE,"Tran"}</definedName>
    <definedName name="alj" localSheetId="12" hidden="1">{"Riqfin97",#N/A,FALSE,"Tran";"Riqfinpro",#N/A,FALSE,"Tran"}</definedName>
    <definedName name="alj" localSheetId="13" hidden="1">{"Riqfin97",#N/A,FALSE,"Tran";"Riqfinpro",#N/A,FALSE,"Tran"}</definedName>
    <definedName name="alj" hidden="1">{"Riqfin97",#N/A,FALSE,"Tran";"Riqfinpro",#N/A,FALSE,"Tran"}</definedName>
    <definedName name="ALL">'[3]Imp:DSA output'!$C$9:$R$464</definedName>
    <definedName name="ALLBIRR" localSheetId="11">#REF!</definedName>
    <definedName name="ALLBIRR" localSheetId="8">#REF!</definedName>
    <definedName name="ALLBIRR" localSheetId="0">#REF!</definedName>
    <definedName name="ALLBIRR" localSheetId="1">#REF!</definedName>
    <definedName name="ALLBIRR" localSheetId="3">#REF!</definedName>
    <definedName name="ALLBIRR" localSheetId="6">#REF!</definedName>
    <definedName name="ALLBIRR" localSheetId="12">#REF!</definedName>
    <definedName name="ALLBIRR" localSheetId="13">#REF!</definedName>
    <definedName name="ALLBIRR">#REF!</definedName>
    <definedName name="AllData" localSheetId="11">#REF!</definedName>
    <definedName name="AllData" localSheetId="8">#REF!</definedName>
    <definedName name="AllData" localSheetId="0">#REF!</definedName>
    <definedName name="AllData" localSheetId="1">#REF!</definedName>
    <definedName name="AllData" localSheetId="3">#REF!</definedName>
    <definedName name="AllData" localSheetId="6">#REF!</definedName>
    <definedName name="AllData" localSheetId="12">#REF!</definedName>
    <definedName name="AllData" localSheetId="13">#REF!</definedName>
    <definedName name="AllData">#REF!</definedName>
    <definedName name="ALLSDR" localSheetId="11">#REF!</definedName>
    <definedName name="ALLSDR" localSheetId="8">#REF!</definedName>
    <definedName name="ALLSDR" localSheetId="0">#REF!</definedName>
    <definedName name="ALLSDR" localSheetId="1">#REF!</definedName>
    <definedName name="ALLSDR" localSheetId="3">#REF!</definedName>
    <definedName name="ALLSDR" localSheetId="6">#REF!</definedName>
    <definedName name="ALLSDR" localSheetId="12">#REF!</definedName>
    <definedName name="ALLSDR" localSheetId="13">#REF!</definedName>
    <definedName name="ALLSDR">#REF!</definedName>
    <definedName name="alpha">'[55]Int rate table spreads'!$C$7</definedName>
    <definedName name="ALRM" localSheetId="11">#REF!</definedName>
    <definedName name="ALRM" localSheetId="8">#REF!</definedName>
    <definedName name="ALRM" localSheetId="0">#REF!</definedName>
    <definedName name="ALRM" localSheetId="1">#REF!</definedName>
    <definedName name="ALRM" localSheetId="3">#REF!</definedName>
    <definedName name="ALRM" localSheetId="6">#REF!</definedName>
    <definedName name="ALRM" localSheetId="12">#REF!</definedName>
    <definedName name="ALRM" localSheetId="13">#REF!</definedName>
    <definedName name="ALRM">#REF!</definedName>
    <definedName name="alter3a" localSheetId="11">#REF!</definedName>
    <definedName name="alter3a" localSheetId="8">#REF!</definedName>
    <definedName name="alter3a" localSheetId="0">#REF!</definedName>
    <definedName name="alter3a" localSheetId="1">#REF!</definedName>
    <definedName name="alter3a" localSheetId="3">#REF!</definedName>
    <definedName name="alter3a" localSheetId="6">#REF!</definedName>
    <definedName name="alter3a" localSheetId="12">#REF!</definedName>
    <definedName name="alter3a" localSheetId="13">#REF!</definedName>
    <definedName name="alter3a">#REF!</definedName>
    <definedName name="alter3b" localSheetId="11">#REF!</definedName>
    <definedName name="alter3b" localSheetId="8">#REF!</definedName>
    <definedName name="alter3b" localSheetId="0">#REF!</definedName>
    <definedName name="alter3b" localSheetId="1">#REF!</definedName>
    <definedName name="alter3b" localSheetId="3">#REF!</definedName>
    <definedName name="alter3b" localSheetId="6">#REF!</definedName>
    <definedName name="alter3b" localSheetId="12">#REF!</definedName>
    <definedName name="alter3b" localSheetId="13">#REF!</definedName>
    <definedName name="alter3b">#REF!</definedName>
    <definedName name="ALTNGDP_R" localSheetId="11">[56]Q1!#REF!</definedName>
    <definedName name="ALTNGDP_R" localSheetId="8">[56]Q1!#REF!</definedName>
    <definedName name="ALTNGDP_R" localSheetId="0">[56]Q1!#REF!</definedName>
    <definedName name="ALTNGDP_R" localSheetId="1">#REF!</definedName>
    <definedName name="ALTNGDP_R" localSheetId="3">[56]Q1!#REF!</definedName>
    <definedName name="ALTNGDP_R" localSheetId="6">[56]Q1!#REF!</definedName>
    <definedName name="ALTNGDP_R">[56]Q1!#REF!</definedName>
    <definedName name="ALTPCPI" localSheetId="11">[56]Q3!#REF!</definedName>
    <definedName name="ALTPCPI" localSheetId="8">[56]Q3!#REF!</definedName>
    <definedName name="ALTPCPI" localSheetId="0">[56]Q3!#REF!</definedName>
    <definedName name="ALTPCPI" localSheetId="1">#REF!</definedName>
    <definedName name="ALTPCPI" localSheetId="3">[56]Q3!#REF!</definedName>
    <definedName name="ALTPCPI" localSheetId="6">[56]Q3!#REF!</definedName>
    <definedName name="ALTPCPI">[56]Q3!#REF!</definedName>
    <definedName name="amort" localSheetId="11">#REF!</definedName>
    <definedName name="amort" localSheetId="8">#REF!</definedName>
    <definedName name="amort" localSheetId="0">#REF!</definedName>
    <definedName name="amort" localSheetId="1">#REF!</definedName>
    <definedName name="amort" localSheetId="3">#REF!</definedName>
    <definedName name="amort" localSheetId="6">#REF!</definedName>
    <definedName name="amort" localSheetId="12">#REF!</definedName>
    <definedName name="amort" localSheetId="13">#REF!</definedName>
    <definedName name="amort">#REF!</definedName>
    <definedName name="AMORTI" localSheetId="11">#REF!</definedName>
    <definedName name="AMORTI" localSheetId="8">#REF!</definedName>
    <definedName name="AMORTI" localSheetId="0">#REF!</definedName>
    <definedName name="AMORTI" localSheetId="1">#REF!</definedName>
    <definedName name="AMORTI" localSheetId="3">#REF!</definedName>
    <definedName name="AMORTI" localSheetId="6">#REF!</definedName>
    <definedName name="AMORTI" localSheetId="12">#REF!</definedName>
    <definedName name="AMORTI" localSheetId="13">#REF!</definedName>
    <definedName name="AMORTI">#REF!</definedName>
    <definedName name="AMPO5">"Gráfico 8"</definedName>
    <definedName name="AMTZ_NEW" localSheetId="8">[57]Debt!#REF!</definedName>
    <definedName name="AMTZ_NEW" localSheetId="0">[57]Debt!#REF!</definedName>
    <definedName name="AMTZ_NEW" localSheetId="1">[57]Debt!#REF!</definedName>
    <definedName name="AMTZ_NEW" localSheetId="3">[57]Debt!#REF!</definedName>
    <definedName name="AMTZ_NEW" localSheetId="6">[57]Debt!#REF!</definedName>
    <definedName name="AMTZ_NEW">[57]Debt!#REF!</definedName>
    <definedName name="AMTZ_OLD" localSheetId="8">[57]Debt!#REF!</definedName>
    <definedName name="AMTZ_OLD" localSheetId="0">[57]Debt!#REF!</definedName>
    <definedName name="AMTZ_OLD" localSheetId="1">[57]Debt!#REF!</definedName>
    <definedName name="AMTZ_OLD" localSheetId="3">[57]Debt!#REF!</definedName>
    <definedName name="AMTZ_OLD" localSheetId="6">[57]Debt!#REF!</definedName>
    <definedName name="AMTZ_OLD">[57]Debt!#REF!</definedName>
    <definedName name="AMTZ_TOT" localSheetId="8">[57]Debt!#REF!</definedName>
    <definedName name="AMTZ_TOT" localSheetId="0">[57]Debt!#REF!</definedName>
    <definedName name="AMTZ_TOT" localSheetId="1">[57]Debt!#REF!</definedName>
    <definedName name="AMTZ_TOT" localSheetId="3">[57]Debt!#REF!</definedName>
    <definedName name="AMTZ_TOT" localSheetId="6">[57]Debt!#REF!</definedName>
    <definedName name="AMTZ_TOT">[57]Debt!#REF!</definedName>
    <definedName name="ANEXO2" localSheetId="8">[58]BCP!#REF!</definedName>
    <definedName name="ANEXO2" localSheetId="0">[58]BCP!#REF!</definedName>
    <definedName name="ANEXO2" localSheetId="1">#REF!</definedName>
    <definedName name="ANEXO2" localSheetId="3">[58]BCP!#REF!</definedName>
    <definedName name="ANEXO2" localSheetId="6">[58]BCP!#REF!</definedName>
    <definedName name="ANEXO2">[58]BCP!#REF!</definedName>
    <definedName name="ANEXO3">#N/A</definedName>
    <definedName name="ANEXO4">#N/A</definedName>
    <definedName name="ANEXO5">#N/A</definedName>
    <definedName name="ANEXO6">#N/A</definedName>
    <definedName name="annual" localSheetId="11">[59]Contribution!$C$326:$DC$340</definedName>
    <definedName name="annual" localSheetId="0">[59]Contribution!$C$326:$DC$340</definedName>
    <definedName name="annual" localSheetId="1">[59]Contribution!$C$326:$DC$340</definedName>
    <definedName name="annual" localSheetId="3">[59]Contribution!$C$326:$DC$340</definedName>
    <definedName name="annual">[59]Contribution!$C$326:$DC$340</definedName>
    <definedName name="ANO00" localSheetId="11">#REF!</definedName>
    <definedName name="ANO00" localSheetId="8">#REF!</definedName>
    <definedName name="ANO00" localSheetId="0">#REF!</definedName>
    <definedName name="ANO00" localSheetId="1">#REF!</definedName>
    <definedName name="ANO00" localSheetId="3">#REF!</definedName>
    <definedName name="ANO00" localSheetId="6">#REF!</definedName>
    <definedName name="ANO00" localSheetId="12">#REF!</definedName>
    <definedName name="ANO00" localSheetId="13">#REF!</definedName>
    <definedName name="ANO00">#REF!</definedName>
    <definedName name="ANO00A" localSheetId="11">#REF!</definedName>
    <definedName name="ANO00A" localSheetId="8">#REF!</definedName>
    <definedName name="ANO00A" localSheetId="0">#REF!</definedName>
    <definedName name="ANO00A" localSheetId="1">#REF!</definedName>
    <definedName name="ANO00A" localSheetId="3">#REF!</definedName>
    <definedName name="ANO00A" localSheetId="6">#REF!</definedName>
    <definedName name="ANO00A" localSheetId="12">#REF!</definedName>
    <definedName name="ANO00A" localSheetId="13">#REF!</definedName>
    <definedName name="ANO00A">#REF!</definedName>
    <definedName name="ANO00B" localSheetId="11">#REF!</definedName>
    <definedName name="ANO00B" localSheetId="8">#REF!</definedName>
    <definedName name="ANO00B" localSheetId="0">#REF!</definedName>
    <definedName name="ANO00B" localSheetId="1">#REF!</definedName>
    <definedName name="ANO00B" localSheetId="3">#REF!</definedName>
    <definedName name="ANO00B" localSheetId="6">#REF!</definedName>
    <definedName name="ANO00B" localSheetId="12">#REF!</definedName>
    <definedName name="ANO00B" localSheetId="13">#REF!</definedName>
    <definedName name="ANO00B">#REF!</definedName>
    <definedName name="ANO97A" localSheetId="11">#REF!</definedName>
    <definedName name="ANO97A" localSheetId="8">#REF!</definedName>
    <definedName name="ANO97A" localSheetId="0">#REF!</definedName>
    <definedName name="ANO97A" localSheetId="12">#REF!</definedName>
    <definedName name="ANO97A" localSheetId="13">#REF!</definedName>
    <definedName name="ANO97A">#REF!</definedName>
    <definedName name="ANO97B" localSheetId="11">#REF!</definedName>
    <definedName name="ANO97B" localSheetId="8">#REF!</definedName>
    <definedName name="ANO97B" localSheetId="0">#REF!</definedName>
    <definedName name="ANO97B" localSheetId="12">#REF!</definedName>
    <definedName name="ANO97B" localSheetId="13">#REF!</definedName>
    <definedName name="ANO97B">#REF!</definedName>
    <definedName name="ANO98A" localSheetId="11">#REF!</definedName>
    <definedName name="ANO98A" localSheetId="8">#REF!</definedName>
    <definedName name="ANO98A" localSheetId="0">#REF!</definedName>
    <definedName name="ANO98A" localSheetId="12">#REF!</definedName>
    <definedName name="ANO98A" localSheetId="13">#REF!</definedName>
    <definedName name="ANO98A">#REF!</definedName>
    <definedName name="ANO98B" localSheetId="11">#REF!</definedName>
    <definedName name="ANO98B" localSheetId="8">#REF!</definedName>
    <definedName name="ANO98B" localSheetId="0">#REF!</definedName>
    <definedName name="ANO98B" localSheetId="12">#REF!</definedName>
    <definedName name="ANO98B" localSheetId="13">#REF!</definedName>
    <definedName name="ANO98B">#REF!</definedName>
    <definedName name="ANO99A" localSheetId="11">#REF!</definedName>
    <definedName name="ANO99A" localSheetId="8">#REF!</definedName>
    <definedName name="ANO99A" localSheetId="0">#REF!</definedName>
    <definedName name="ANO99A" localSheetId="12">#REF!</definedName>
    <definedName name="ANO99A" localSheetId="13">#REF!</definedName>
    <definedName name="ANO99A">#REF!</definedName>
    <definedName name="ANO99B" localSheetId="11">#REF!</definedName>
    <definedName name="ANO99B" localSheetId="8">#REF!</definedName>
    <definedName name="ANO99B" localSheetId="0">#REF!</definedName>
    <definedName name="ANO99B" localSheetId="12">#REF!</definedName>
    <definedName name="ANO99B" localSheetId="13">#REF!</definedName>
    <definedName name="ANO99B">#REF!</definedName>
    <definedName name="anual1">#N/A</definedName>
    <definedName name="AÑO">'[60]Federal-r'!$HE$5487</definedName>
    <definedName name="Apalancamiento">'[49]Ranking Bancario'!$R$6:$V$54</definedName>
    <definedName name="apigraphs">#N/A</definedName>
    <definedName name="appendix">[30]QNEWLOR!$J$3:$AU$7,[30]QNEWLOR!$J$21:$AU$77,[30]QNEWLOR!$J$91:$AU$149</definedName>
    <definedName name="APU" localSheetId="11">#REF!</definedName>
    <definedName name="APU" localSheetId="8">#REF!</definedName>
    <definedName name="APU" localSheetId="0">#REF!</definedName>
    <definedName name="APU" localSheetId="1">#REF!</definedName>
    <definedName name="APU" localSheetId="3">#REF!</definedName>
    <definedName name="APU" localSheetId="6">#REF!</definedName>
    <definedName name="APU" localSheetId="12">#REF!</definedName>
    <definedName name="APU" localSheetId="13">#REF!</definedName>
    <definedName name="APU">#REF!</definedName>
    <definedName name="AR">[61]ARBOL!$C$3</definedName>
    <definedName name="Arbol">'[49]Arbol Rentabilidad'!$B$6:$H$68</definedName>
    <definedName name="_xlnm.Print_Area">[62]MONTHLY!$A$2:$U$25,[62]MONTHLY!$A$29:$U$66,[62]MONTHLY!$A$71:$U$124,[62]MONTHLY!$A$127:$U$180,[62]MONTHLY!$A$183:$U$238,[62]MONTHLY!$A$244:$U$287,[62]MONTHLY!$A$291:$U$330</definedName>
    <definedName name="area_de_impressaoEST" localSheetId="11">#REF!</definedName>
    <definedName name="area_de_impressaoEST" localSheetId="8">#REF!</definedName>
    <definedName name="area_de_impressaoEST" localSheetId="0">#REF!</definedName>
    <definedName name="area_de_impressaoEST" localSheetId="1">#REF!</definedName>
    <definedName name="area_de_impressaoEST" localSheetId="3">#REF!</definedName>
    <definedName name="area_de_impressaoEST" localSheetId="6">#REF!</definedName>
    <definedName name="area_de_impressaoEST" localSheetId="12">#REF!</definedName>
    <definedName name="area_de_impressaoEST" localSheetId="13">#REF!</definedName>
    <definedName name="area_de_impressaoEST">#REF!</definedName>
    <definedName name="Área_impressão_DIR" localSheetId="11">#REF!</definedName>
    <definedName name="Área_impressão_DIR" localSheetId="8">#REF!</definedName>
    <definedName name="Área_impressão_DIR" localSheetId="0">#REF!</definedName>
    <definedName name="Área_impressão_DIR" localSheetId="1">#REF!</definedName>
    <definedName name="Área_impressão_DIR" localSheetId="3">#REF!</definedName>
    <definedName name="Área_impressão_DIR" localSheetId="6">#REF!</definedName>
    <definedName name="Área_impressão_DIR" localSheetId="12">#REF!</definedName>
    <definedName name="Área_impressão_DIR" localSheetId="13">#REF!</definedName>
    <definedName name="Área_impressão_DIR">#REF!</definedName>
    <definedName name="AREACONSTRUCCIO" localSheetId="11">#REF!</definedName>
    <definedName name="AREACONSTRUCCIO" localSheetId="8">#REF!</definedName>
    <definedName name="AREACONSTRUCCIO" localSheetId="0">#REF!</definedName>
    <definedName name="AREACONSTRUCCIO" localSheetId="1">#REF!</definedName>
    <definedName name="AREACONSTRUCCIO" localSheetId="3">#REF!</definedName>
    <definedName name="AREACONSTRUCCIO" localSheetId="6">#REF!</definedName>
    <definedName name="AREACONSTRUCCIO" localSheetId="12">#REF!</definedName>
    <definedName name="AREACONSTRUCCIO" localSheetId="13">#REF!</definedName>
    <definedName name="AREACONSTRUCCIO">#REF!</definedName>
    <definedName name="ARREC98" localSheetId="11">#REF!</definedName>
    <definedName name="ARREC98" localSheetId="8">#REF!</definedName>
    <definedName name="ARREC98" localSheetId="0">#REF!</definedName>
    <definedName name="ARREC98" localSheetId="12">#REF!</definedName>
    <definedName name="ARREC98" localSheetId="13">#REF!</definedName>
    <definedName name="ARREC98">#REF!</definedName>
    <definedName name="ARREC99" localSheetId="11">#REF!</definedName>
    <definedName name="ARREC99" localSheetId="8">#REF!</definedName>
    <definedName name="ARREC99" localSheetId="0">#REF!</definedName>
    <definedName name="ARREC99" localSheetId="12">#REF!</definedName>
    <definedName name="ARREC99" localSheetId="13">#REF!</definedName>
    <definedName name="ARREC99">#REF!</definedName>
    <definedName name="as" localSheetId="1" hidden="1">#REF!</definedName>
    <definedName name="as" localSheetId="3" hidden="1">'[63]Fax a enviar'!#REF!</definedName>
    <definedName name="as" hidden="1">'[63]Fax a enviar'!#REF!</definedName>
    <definedName name="ASAU" localSheetId="11">#REF!</definedName>
    <definedName name="ASAU" localSheetId="8">#REF!</definedName>
    <definedName name="ASAU" localSheetId="0">#REF!</definedName>
    <definedName name="ASAU" localSheetId="1">#REF!</definedName>
    <definedName name="ASAU" localSheetId="3">#REF!</definedName>
    <definedName name="ASAU" localSheetId="6">#REF!</definedName>
    <definedName name="ASAU" localSheetId="12">#REF!</definedName>
    <definedName name="ASAU" localSheetId="13">#REF!</definedName>
    <definedName name="ASAU">#REF!</definedName>
    <definedName name="ASAU1" localSheetId="11">#REF!</definedName>
    <definedName name="ASAU1" localSheetId="8">#REF!</definedName>
    <definedName name="ASAU1" localSheetId="0">#REF!</definedName>
    <definedName name="ASAU1" localSheetId="1">#REF!</definedName>
    <definedName name="ASAU1" localSheetId="3">#REF!</definedName>
    <definedName name="ASAU1" localSheetId="6">#REF!</definedName>
    <definedName name="ASAU1" localSheetId="12">#REF!</definedName>
    <definedName name="ASAU1" localSheetId="13">#REF!</definedName>
    <definedName name="ASAU1">#REF!</definedName>
    <definedName name="asd" localSheetId="11">#REF!</definedName>
    <definedName name="asd" localSheetId="8">#REF!</definedName>
    <definedName name="asd" localSheetId="0">#REF!</definedName>
    <definedName name="asd" localSheetId="1">#REF!</definedName>
    <definedName name="asd" localSheetId="3">#REF!</definedName>
    <definedName name="asd" localSheetId="6">#REF!</definedName>
    <definedName name="asd" localSheetId="12">#REF!</definedName>
    <definedName name="asd" localSheetId="13">#REF!</definedName>
    <definedName name="asd">#REF!</definedName>
    <definedName name="ASDF" localSheetId="11">#REF!</definedName>
    <definedName name="ASDF" localSheetId="8">#REF!</definedName>
    <definedName name="ASDF" localSheetId="0">#REF!</definedName>
    <definedName name="ASDF" localSheetId="12">#REF!</definedName>
    <definedName name="ASDF" localSheetId="13">#REF!</definedName>
    <definedName name="ASDF">#REF!</definedName>
    <definedName name="ASDFG" localSheetId="11">#REF!</definedName>
    <definedName name="ASDFG" localSheetId="8">#REF!</definedName>
    <definedName name="ASDFG" localSheetId="0">#REF!</definedName>
    <definedName name="ASDFG" localSheetId="12">#REF!</definedName>
    <definedName name="ASDFG" localSheetId="13">#REF!</definedName>
    <definedName name="ASDFG">#REF!</definedName>
    <definedName name="asdrae" localSheetId="11" hidden="1">#REF!</definedName>
    <definedName name="asdrae" localSheetId="8" hidden="1">#REF!</definedName>
    <definedName name="asdrae" localSheetId="0" hidden="1">#REF!</definedName>
    <definedName name="asdrae" localSheetId="1" hidden="1">#REF!</definedName>
    <definedName name="asdrae" localSheetId="3" hidden="1">#REF!</definedName>
    <definedName name="asdrae" localSheetId="12" hidden="1">#REF!</definedName>
    <definedName name="asdrae" localSheetId="13" hidden="1">#REF!</definedName>
    <definedName name="asdrae" hidden="1">#REF!</definedName>
    <definedName name="asdrra" localSheetId="11">#REF!</definedName>
    <definedName name="asdrra" localSheetId="8">#REF!</definedName>
    <definedName name="asdrra" localSheetId="0">#REF!</definedName>
    <definedName name="asdrra" localSheetId="1">#REF!</definedName>
    <definedName name="asdrra" localSheetId="3">#REF!</definedName>
    <definedName name="asdrra" localSheetId="12">#REF!</definedName>
    <definedName name="asdrra" localSheetId="13">#REF!</definedName>
    <definedName name="asdrra">#REF!</definedName>
    <definedName name="ase" localSheetId="11">#REF!</definedName>
    <definedName name="ase" localSheetId="8">#REF!</definedName>
    <definedName name="ase" localSheetId="0">#REF!</definedName>
    <definedName name="ase" localSheetId="1">#REF!</definedName>
    <definedName name="ase" localSheetId="3">#REF!</definedName>
    <definedName name="ase" localSheetId="12">#REF!</definedName>
    <definedName name="ase" localSheetId="13">#REF!</definedName>
    <definedName name="ase">#REF!</definedName>
    <definedName name="aser" localSheetId="11">#REF!</definedName>
    <definedName name="aser" localSheetId="8">#REF!</definedName>
    <definedName name="aser" localSheetId="0">#REF!</definedName>
    <definedName name="aser" localSheetId="1">#REF!</definedName>
    <definedName name="aser" localSheetId="3">#REF!</definedName>
    <definedName name="aser" localSheetId="12">#REF!</definedName>
    <definedName name="aser" localSheetId="13">#REF!</definedName>
    <definedName name="aser">#REF!</definedName>
    <definedName name="AsignadoA" localSheetId="11">#REF!</definedName>
    <definedName name="AsignadoA" localSheetId="8">#REF!</definedName>
    <definedName name="AsignadoA" localSheetId="0">#REF!</definedName>
    <definedName name="AsignadoA" localSheetId="3">#REF!</definedName>
    <definedName name="AsignadoA" localSheetId="12">#REF!</definedName>
    <definedName name="AsignadoA" localSheetId="13">#REF!</definedName>
    <definedName name="AsignadoA">#REF!</definedName>
    <definedName name="ASO" localSheetId="11">#REF!</definedName>
    <definedName name="ASO" localSheetId="8">#REF!</definedName>
    <definedName name="ASO" localSheetId="0">#REF!</definedName>
    <definedName name="ASO" localSheetId="3">#REF!</definedName>
    <definedName name="ASO" localSheetId="12">#REF!</definedName>
    <definedName name="ASO" localSheetId="13">#REF!</definedName>
    <definedName name="ASO">#REF!</definedName>
    <definedName name="asraa" localSheetId="11">#REF!</definedName>
    <definedName name="asraa" localSheetId="8">#REF!</definedName>
    <definedName name="asraa" localSheetId="0">#REF!</definedName>
    <definedName name="asraa" localSheetId="1">#REF!</definedName>
    <definedName name="asraa" localSheetId="3">#REF!</definedName>
    <definedName name="asraa" localSheetId="12">#REF!</definedName>
    <definedName name="asraa" localSheetId="13">#REF!</definedName>
    <definedName name="asraa">#REF!</definedName>
    <definedName name="asrraa44" localSheetId="11">#REF!</definedName>
    <definedName name="asrraa44" localSheetId="8">#REF!</definedName>
    <definedName name="asrraa44" localSheetId="0">#REF!</definedName>
    <definedName name="asrraa44" localSheetId="1">#REF!</definedName>
    <definedName name="asrraa44" localSheetId="3">#REF!</definedName>
    <definedName name="asrraa44" localSheetId="12">#REF!</definedName>
    <definedName name="asrraa44" localSheetId="13">#REF!</definedName>
    <definedName name="asrraa44">#REF!</definedName>
    <definedName name="ass">#N/A</definedName>
    <definedName name="ASSET">[61]SOLVENCIA!$D$48</definedName>
    <definedName name="Assistance">[64]Sheet1!$B$2:$T$56</definedName>
    <definedName name="ASSUM" localSheetId="11">#REF!</definedName>
    <definedName name="ASSUM" localSheetId="8">#REF!</definedName>
    <definedName name="ASSUM" localSheetId="0">#REF!</definedName>
    <definedName name="ASSUM" localSheetId="1">#REF!</definedName>
    <definedName name="ASSUM" localSheetId="3">#REF!</definedName>
    <definedName name="ASSUM" localSheetId="6">#REF!</definedName>
    <definedName name="ASSUM" localSheetId="12">#REF!</definedName>
    <definedName name="ASSUM" localSheetId="13">#REF!</definedName>
    <definedName name="ASSUM">#REF!</definedName>
    <definedName name="ASSUMPB" localSheetId="11">#REF!</definedName>
    <definedName name="ASSUMPB" localSheetId="8">#REF!</definedName>
    <definedName name="ASSUMPB" localSheetId="0">#REF!</definedName>
    <definedName name="ASSUMPB" localSheetId="3">#REF!</definedName>
    <definedName name="ASSUMPB" localSheetId="6">#REF!</definedName>
    <definedName name="ASSUMPB" localSheetId="12">#REF!</definedName>
    <definedName name="ASSUMPB" localSheetId="13">#REF!</definedName>
    <definedName name="ASSUMPB">#REF!</definedName>
    <definedName name="atlantic">[65]nonopec!$D$424:$D$433</definedName>
    <definedName name="atrade" localSheetId="4">[17]!atrade</definedName>
    <definedName name="atrade" localSheetId="1">#REF!</definedName>
    <definedName name="atrade" localSheetId="3">[17]!atrade</definedName>
    <definedName name="atrade" localSheetId="6">[17]!atrade</definedName>
    <definedName name="atrade" localSheetId="10">[17]!atrade</definedName>
    <definedName name="atrade" localSheetId="13">[17]!atrade</definedName>
    <definedName name="atrade">[17]!atrade</definedName>
    <definedName name="ATS" localSheetId="11">#REF!</definedName>
    <definedName name="ATS" localSheetId="8">#REF!</definedName>
    <definedName name="ATS" localSheetId="0">#REF!</definedName>
    <definedName name="ATS" localSheetId="1">#REF!</definedName>
    <definedName name="ATS" localSheetId="3">#REF!</definedName>
    <definedName name="ATS" localSheetId="6">#REF!</definedName>
    <definedName name="ATS" localSheetId="12">#REF!</definedName>
    <definedName name="ATS" localSheetId="13">#REF!</definedName>
    <definedName name="ATS">#REF!</definedName>
    <definedName name="AUS" localSheetId="11">#REF!</definedName>
    <definedName name="AUS" localSheetId="8">#REF!</definedName>
    <definedName name="AUS" localSheetId="0">#REF!</definedName>
    <definedName name="AUS" localSheetId="1">#REF!</definedName>
    <definedName name="AUS" localSheetId="3">#REF!</definedName>
    <definedName name="AUS" localSheetId="6">#REF!</definedName>
    <definedName name="AUS" localSheetId="12">#REF!</definedName>
    <definedName name="AUS" localSheetId="13">#REF!</definedName>
    <definedName name="AUS">#REF!</definedName>
    <definedName name="Australia_wt">'[66]OECD wgt'!$B$13</definedName>
    <definedName name="Austria_wt">'[66]OECD wgt'!$B$14</definedName>
    <definedName name="Average_Daily_Depreciation">'[67]Inter-Bank'!$G$5</definedName>
    <definedName name="Average_Weekly_Depreciation">'[67]Inter-Bank'!$K$5</definedName>
    <definedName name="Average_Weekly_Inter_Bank_Exchange_Rate">'[67]Inter-Bank'!$H$5</definedName>
    <definedName name="AVISO" localSheetId="11">#REF!</definedName>
    <definedName name="AVISO" localSheetId="8">#REF!</definedName>
    <definedName name="AVISO" localSheetId="0">#REF!</definedName>
    <definedName name="AVISO" localSheetId="1">#REF!</definedName>
    <definedName name="AVISO" localSheetId="3">#REF!</definedName>
    <definedName name="AVISO" localSheetId="6">#REF!</definedName>
    <definedName name="AVISO" localSheetId="12">#REF!</definedName>
    <definedName name="AVISO" localSheetId="13">#REF!</definedName>
    <definedName name="AVISO">#REF!</definedName>
    <definedName name="AZUA1.1.00___Administración_General" localSheetId="11">#REF!</definedName>
    <definedName name="AZUA1.1.00___Administración_General" localSheetId="8">#REF!</definedName>
    <definedName name="AZUA1.1.00___Administración_General" localSheetId="0">#REF!</definedName>
    <definedName name="AZUA1.1.00___Administración_General" localSheetId="3">#REF!</definedName>
    <definedName name="AZUA1.1.00___Administración_General" localSheetId="6">#REF!</definedName>
    <definedName name="AZUA1.1.00___Administración_General" localSheetId="12">#REF!</definedName>
    <definedName name="AZUA1.1.00___Administración_General" localSheetId="13">#REF!</definedName>
    <definedName name="AZUA1.1.00___Administración_General">#REF!</definedName>
    <definedName name="AZUA2.1.00___Asuntos_económicos__comerciales_y_laborales" localSheetId="11">#REF!</definedName>
    <definedName name="AZUA2.1.00___Asuntos_económicos__comerciales_y_laborales" localSheetId="8">#REF!</definedName>
    <definedName name="AZUA2.1.00___Asuntos_económicos__comerciales_y_laborales" localSheetId="0">#REF!</definedName>
    <definedName name="AZUA2.1.00___Asuntos_económicos__comerciales_y_laborales" localSheetId="3">#REF!</definedName>
    <definedName name="AZUA2.1.00___Asuntos_económicos__comerciales_y_laborales" localSheetId="6">#REF!</definedName>
    <definedName name="AZUA2.1.00___Asuntos_económicos__comerciales_y_laborales" localSheetId="12">#REF!</definedName>
    <definedName name="AZUA2.1.00___Asuntos_económicos__comerciales_y_laborales" localSheetId="13">#REF!</definedName>
    <definedName name="AZUA2.1.00___Asuntos_económicos__comerciales_y_laborales">#REF!</definedName>
    <definedName name="B" localSheetId="11">#REF!</definedName>
    <definedName name="B" localSheetId="8">#REF!</definedName>
    <definedName name="B" localSheetId="0">#REF!</definedName>
    <definedName name="B" localSheetId="1">#REF!</definedName>
    <definedName name="B" localSheetId="3">#REF!</definedName>
    <definedName name="B" localSheetId="12">#REF!</definedName>
    <definedName name="B" localSheetId="13">#REF!</definedName>
    <definedName name="B">#REF!</definedName>
    <definedName name="b1std" localSheetId="11">#REF!</definedName>
    <definedName name="b1std" localSheetId="8">#REF!</definedName>
    <definedName name="b1std" localSheetId="0">#REF!</definedName>
    <definedName name="b1std" localSheetId="12">#REF!</definedName>
    <definedName name="b1std" localSheetId="13">#REF!</definedName>
    <definedName name="b1std">#REF!</definedName>
    <definedName name="b2std" localSheetId="11">#REF!</definedName>
    <definedName name="b2std" localSheetId="8">#REF!</definedName>
    <definedName name="b2std" localSheetId="0">#REF!</definedName>
    <definedName name="b2std" localSheetId="12">#REF!</definedName>
    <definedName name="b2std" localSheetId="13">#REF!</definedName>
    <definedName name="b2std">#REF!</definedName>
    <definedName name="ba">#N/A</definedName>
    <definedName name="Badea">[51]CIRRs!$C$67</definedName>
    <definedName name="BAL" localSheetId="11">#REF!</definedName>
    <definedName name="BAL" localSheetId="8">#REF!</definedName>
    <definedName name="BAL" localSheetId="0">#REF!</definedName>
    <definedName name="BAL" localSheetId="1">#REF!</definedName>
    <definedName name="BAL" localSheetId="3">#REF!</definedName>
    <definedName name="BAL" localSheetId="6">#REF!</definedName>
    <definedName name="BAL" localSheetId="12">#REF!</definedName>
    <definedName name="BAL" localSheetId="13">#REF!</definedName>
    <definedName name="BAL">#REF!</definedName>
    <definedName name="bALANCE" localSheetId="15" hidden="1">{"Minpmon",#N/A,FALSE,"Monthinput"}</definedName>
    <definedName name="bALANCE" localSheetId="2" hidden="1">{"Minpmon",#N/A,FALSE,"Monthinput"}</definedName>
    <definedName name="bALANCE" localSheetId="9" hidden="1">{"Minpmon",#N/A,FALSE,"Monthinput"}</definedName>
    <definedName name="bALANCE" localSheetId="11" hidden="1">{"Minpmon",#N/A,FALSE,"Monthinput"}</definedName>
    <definedName name="bALANCE" localSheetId="8" hidden="1">{"Minpmon",#N/A,FALSE,"Monthinput"}</definedName>
    <definedName name="bALANCE" localSheetId="0" hidden="1">{"Minpmon",#N/A,FALSE,"Monthinput"}</definedName>
    <definedName name="bALANCE" localSheetId="1" hidden="1">{"Minpmon",#N/A,FALSE,"Monthinput"}</definedName>
    <definedName name="bALANCE" localSheetId="3" hidden="1">{"Minpmon",#N/A,FALSE,"Monthinput"}</definedName>
    <definedName name="bALANCE" localSheetId="6" hidden="1">{"Minpmon",#N/A,FALSE,"Monthinput"}</definedName>
    <definedName name="bALANCE" localSheetId="10" hidden="1">{"Minpmon",#N/A,FALSE,"Monthinput"}</definedName>
    <definedName name="bALANCE" localSheetId="12" hidden="1">{"Minpmon",#N/A,FALSE,"Monthinput"}</definedName>
    <definedName name="bALANCE" localSheetId="13" hidden="1">{"Minpmon",#N/A,FALSE,"Monthinput"}</definedName>
    <definedName name="bALANCE" hidden="1">{"Minpmon",#N/A,FALSE,"Monthinput"}</definedName>
    <definedName name="BANCOS" localSheetId="11">#REF!</definedName>
    <definedName name="BANCOS" localSheetId="8">#REF!</definedName>
    <definedName name="BANCOS" localSheetId="0">#REF!</definedName>
    <definedName name="BANCOS" localSheetId="1">#REF!</definedName>
    <definedName name="BANCOS" localSheetId="3">#REF!</definedName>
    <definedName name="BANCOS" localSheetId="6">#REF!</definedName>
    <definedName name="BANCOS" localSheetId="12">#REF!</definedName>
    <definedName name="BANCOS" localSheetId="13">#REF!</definedName>
    <definedName name="BANCOS">#REF!</definedName>
    <definedName name="banks1" localSheetId="11">#REF!</definedName>
    <definedName name="banks1" localSheetId="8">#REF!</definedName>
    <definedName name="banks1" localSheetId="0">#REF!</definedName>
    <definedName name="banks1" localSheetId="3">#REF!</definedName>
    <definedName name="banks1" localSheetId="6">#REF!</definedName>
    <definedName name="banks1" localSheetId="12">#REF!</definedName>
    <definedName name="banks1" localSheetId="13">#REF!</definedName>
    <definedName name="banks1">#REF!</definedName>
    <definedName name="banks2" localSheetId="11">#REF!</definedName>
    <definedName name="banks2" localSheetId="8">#REF!</definedName>
    <definedName name="banks2" localSheetId="0">#REF!</definedName>
    <definedName name="banks2" localSheetId="6">#REF!</definedName>
    <definedName name="banks2" localSheetId="12">#REF!</definedName>
    <definedName name="banks2" localSheetId="13">#REF!</definedName>
    <definedName name="banks2">#REF!</definedName>
    <definedName name="baron" localSheetId="11" hidden="1">#REF!</definedName>
    <definedName name="baron" localSheetId="8" hidden="1">#REF!</definedName>
    <definedName name="baron" localSheetId="0" hidden="1">#REF!</definedName>
    <definedName name="baron" localSheetId="12" hidden="1">#REF!</definedName>
    <definedName name="baron" localSheetId="13" hidden="1">#REF!</definedName>
    <definedName name="baron" hidden="1">#REF!</definedName>
    <definedName name="BASDAT" localSheetId="8">'[39]Annual Tables'!#REF!</definedName>
    <definedName name="BASDAT">'[39]Annual Tables'!#REF!</definedName>
    <definedName name="base">'[68]K. IMF Base'!$A$170:$CI$255</definedName>
    <definedName name="_xlnm.Database" localSheetId="11">#REF!</definedName>
    <definedName name="_xlnm.Database" localSheetId="8">#REF!</definedName>
    <definedName name="_xlnm.Database" localSheetId="0">#REF!</definedName>
    <definedName name="_xlnm.Database" localSheetId="1">#REF!</definedName>
    <definedName name="_xlnm.Database" localSheetId="3">#REF!</definedName>
    <definedName name="_xlnm.Database" localSheetId="6">#REF!</definedName>
    <definedName name="_xlnm.Database" localSheetId="12">#REF!</definedName>
    <definedName name="_xlnm.Database" localSheetId="13">#REF!</definedName>
    <definedName name="_xlnm.Database">#REF!</definedName>
    <definedName name="baseflow" localSheetId="8">'[68]K. IMF Base'!#REF!</definedName>
    <definedName name="baseflow" localSheetId="0">'[68]K. IMF Base'!#REF!</definedName>
    <definedName name="baseflow" localSheetId="1">'[68]K. IMF Base'!#REF!</definedName>
    <definedName name="baseflow" localSheetId="3">'[68]K. IMF Base'!#REF!</definedName>
    <definedName name="baseflow" localSheetId="6">'[68]K. IMF Base'!#REF!</definedName>
    <definedName name="baseflow">'[68]K. IMF Base'!#REF!</definedName>
    <definedName name="BaseYear" localSheetId="11">#REF!</definedName>
    <definedName name="BaseYear" localSheetId="8">#REF!</definedName>
    <definedName name="BaseYear" localSheetId="0">#REF!</definedName>
    <definedName name="BaseYear" localSheetId="1">#REF!</definedName>
    <definedName name="BaseYear" localSheetId="3">#REF!</definedName>
    <definedName name="BaseYear" localSheetId="6">#REF!</definedName>
    <definedName name="BaseYear" localSheetId="12">#REF!</definedName>
    <definedName name="BaseYear" localSheetId="13">#REF!</definedName>
    <definedName name="BaseYear">#REF!</definedName>
    <definedName name="Basic_Data" localSheetId="11">#REF!</definedName>
    <definedName name="Basic_Data" localSheetId="8">#REF!</definedName>
    <definedName name="Basic_Data" localSheetId="0">#REF!</definedName>
    <definedName name="Basic_Data" localSheetId="1">#REF!</definedName>
    <definedName name="Basic_Data" localSheetId="3">#REF!</definedName>
    <definedName name="Basic_Data" localSheetId="6">#REF!</definedName>
    <definedName name="Basic_Data" localSheetId="12">#REF!</definedName>
    <definedName name="Basic_Data" localSheetId="13">#REF!</definedName>
    <definedName name="Basic_Data">#REF!</definedName>
    <definedName name="BASOMA" localSheetId="11">#REF!</definedName>
    <definedName name="BASOMA" localSheetId="8">#REF!</definedName>
    <definedName name="BASOMA" localSheetId="0">#REF!</definedName>
    <definedName name="BASOMA" localSheetId="1">#REF!</definedName>
    <definedName name="BASOMA" localSheetId="3">#REF!</definedName>
    <definedName name="BASOMA" localSheetId="6">#REF!</definedName>
    <definedName name="BASOMA" localSheetId="12">#REF!</definedName>
    <definedName name="BASOMA" localSheetId="13">#REF!</definedName>
    <definedName name="BASOMA">#REF!</definedName>
    <definedName name="Batumi_debt" localSheetId="11">#REF!</definedName>
    <definedName name="Batumi_debt" localSheetId="8">#REF!</definedName>
    <definedName name="Batumi_debt" localSheetId="0">#REF!</definedName>
    <definedName name="Batumi_debt" localSheetId="3">#REF!</definedName>
    <definedName name="Batumi_debt" localSheetId="12">#REF!</definedName>
    <definedName name="Batumi_debt" localSheetId="13">#REF!</definedName>
    <definedName name="Batumi_debt">#REF!</definedName>
    <definedName name="Bave" localSheetId="11">#REF!</definedName>
    <definedName name="Bave" localSheetId="8">#REF!</definedName>
    <definedName name="Bave" localSheetId="0">#REF!</definedName>
    <definedName name="Bave" localSheetId="12">#REF!</definedName>
    <definedName name="Bave" localSheetId="13">#REF!</definedName>
    <definedName name="Bave">#REF!</definedName>
    <definedName name="bb" localSheetId="15" hidden="1">{"Riqfin97",#N/A,FALSE,"Tran";"Riqfinpro",#N/A,FALSE,"Tran"}</definedName>
    <definedName name="bb" localSheetId="2" hidden="1">{"Riqfin97",#N/A,FALSE,"Tran";"Riqfinpro",#N/A,FALSE,"Tran"}</definedName>
    <definedName name="bb" localSheetId="9" hidden="1">{"Riqfin97",#N/A,FALSE,"Tran";"Riqfinpro",#N/A,FALSE,"Tran"}</definedName>
    <definedName name="bb" localSheetId="11" hidden="1">{"Riqfin97",#N/A,FALSE,"Tran";"Riqfinpro",#N/A,FALSE,"Tran"}</definedName>
    <definedName name="bb" localSheetId="8" hidden="1">{"Riqfin97",#N/A,FALSE,"Tran";"Riqfinpro",#N/A,FALSE,"Tran"}</definedName>
    <definedName name="bb" localSheetId="0" hidden="1">{"Riqfin97",#N/A,FALSE,"Tran";"Riqfinpro",#N/A,FALSE,"Tran"}</definedName>
    <definedName name="bb" localSheetId="1" hidden="1">{"Riqfin97",#N/A,FALSE,"Tran";"Riqfinpro",#N/A,FALSE,"Tran"}</definedName>
    <definedName name="bb" localSheetId="3" hidden="1">{"Riqfin97",#N/A,FALSE,"Tran";"Riqfinpro",#N/A,FALSE,"Tran"}</definedName>
    <definedName name="bb" localSheetId="6" hidden="1">{"Riqfin97",#N/A,FALSE,"Tran";"Riqfinpro",#N/A,FALSE,"Tran"}</definedName>
    <definedName name="bb" localSheetId="10" hidden="1">{"Riqfin97",#N/A,FALSE,"Tran";"Riqfinpro",#N/A,FALSE,"Tran"}</definedName>
    <definedName name="bb" localSheetId="12" hidden="1">{"Riqfin97",#N/A,FALSE,"Tran";"Riqfinpro",#N/A,FALSE,"Tran"}</definedName>
    <definedName name="bb" localSheetId="13" hidden="1">{"Riqfin97",#N/A,FALSE,"Tran";"Riqfinpro",#N/A,FALSE,"Tran"}</definedName>
    <definedName name="bb" hidden="1">{"Riqfin97",#N/A,FALSE,"Tran";"Riqfinpro",#N/A,FALSE,"Tran"}</definedName>
    <definedName name="BBB" localSheetId="11">#REF!</definedName>
    <definedName name="BBB" localSheetId="8">#REF!</definedName>
    <definedName name="BBB" localSheetId="0">#REF!</definedName>
    <definedName name="BBB" localSheetId="1">#REF!</definedName>
    <definedName name="BBB" localSheetId="3">#REF!</definedName>
    <definedName name="BBB" localSheetId="6">#REF!</definedName>
    <definedName name="BBB" localSheetId="12">#REF!</definedName>
    <definedName name="BBB" localSheetId="13">#REF!</definedName>
    <definedName name="BBB">#REF!</definedName>
    <definedName name="bbbb" localSheetId="15" hidden="1">{"Minpmon",#N/A,FALSE,"Monthinput"}</definedName>
    <definedName name="bbbb" localSheetId="2" hidden="1">{"Minpmon",#N/A,FALSE,"Monthinput"}</definedName>
    <definedName name="bbbb" localSheetId="9" hidden="1">{"Minpmon",#N/A,FALSE,"Monthinput"}</definedName>
    <definedName name="bbbb" localSheetId="11" hidden="1">{"Minpmon",#N/A,FALSE,"Monthinput"}</definedName>
    <definedName name="bbbb" localSheetId="8" hidden="1">{"Minpmon",#N/A,FALSE,"Monthinput"}</definedName>
    <definedName name="bbbb" localSheetId="0" hidden="1">{"Minpmon",#N/A,FALSE,"Monthinput"}</definedName>
    <definedName name="bbbb" localSheetId="1" hidden="1">{"Minpmon",#N/A,FALSE,"Monthinput"}</definedName>
    <definedName name="bbbb" localSheetId="3" hidden="1">{"Minpmon",#N/A,FALSE,"Monthinput"}</definedName>
    <definedName name="bbbb" localSheetId="6" hidden="1">{"Minpmon",#N/A,FALSE,"Monthinput"}</definedName>
    <definedName name="bbbb" localSheetId="10" hidden="1">{"Minpmon",#N/A,FALSE,"Monthinput"}</definedName>
    <definedName name="bbbb" localSheetId="12" hidden="1">{"Minpmon",#N/A,FALSE,"Monthinput"}</definedName>
    <definedName name="bbbb" localSheetId="13" hidden="1">{"Minpmon",#N/A,FALSE,"Monthinput"}</definedName>
    <definedName name="bbbb" hidden="1">{"Minpmon",#N/A,FALSE,"Monthinput"}</definedName>
    <definedName name="bbbbbbbbbbbbb" localSheetId="15" hidden="1">{"Tab1",#N/A,FALSE,"P";"Tab2",#N/A,FALSE,"P"}</definedName>
    <definedName name="bbbbbbbbbbbbb" localSheetId="2" hidden="1">{"Tab1",#N/A,FALSE,"P";"Tab2",#N/A,FALSE,"P"}</definedName>
    <definedName name="bbbbbbbbbbbbb" localSheetId="9" hidden="1">{"Tab1",#N/A,FALSE,"P";"Tab2",#N/A,FALSE,"P"}</definedName>
    <definedName name="bbbbbbbbbbbbb" localSheetId="11" hidden="1">{"Tab1",#N/A,FALSE,"P";"Tab2",#N/A,FALSE,"P"}</definedName>
    <definedName name="bbbbbbbbbbbbb" localSheetId="8" hidden="1">{"Tab1",#N/A,FALSE,"P";"Tab2",#N/A,FALSE,"P"}</definedName>
    <definedName name="bbbbbbbbbbbbb" localSheetId="0" hidden="1">{"Tab1",#N/A,FALSE,"P";"Tab2",#N/A,FALSE,"P"}</definedName>
    <definedName name="bbbbbbbbbbbbb" localSheetId="1" hidden="1">{"Tab1",#N/A,FALSE,"P";"Tab2",#N/A,FALSE,"P"}</definedName>
    <definedName name="bbbbbbbbbbbbb" localSheetId="3" hidden="1">{"Tab1",#N/A,FALSE,"P";"Tab2",#N/A,FALSE,"P"}</definedName>
    <definedName name="bbbbbbbbbbbbb" localSheetId="6" hidden="1">{"Tab1",#N/A,FALSE,"P";"Tab2",#N/A,FALSE,"P"}</definedName>
    <definedName name="bbbbbbbbbbbbb" localSheetId="10" hidden="1">{"Tab1",#N/A,FALSE,"P";"Tab2",#N/A,FALSE,"P"}</definedName>
    <definedName name="bbbbbbbbbbbbb" localSheetId="12" hidden="1">{"Tab1",#N/A,FALSE,"P";"Tab2",#N/A,FALSE,"P"}</definedName>
    <definedName name="bbbbbbbbbbbbb" localSheetId="13" hidden="1">{"Tab1",#N/A,FALSE,"P";"Tab2",#N/A,FALSE,"P"}</definedName>
    <definedName name="bbbbbbbbbbbbb" hidden="1">{"Tab1",#N/A,FALSE,"P";"Tab2",#N/A,FALSE,"P"}</definedName>
    <definedName name="BC" localSheetId="11">#REF!</definedName>
    <definedName name="BC" localSheetId="8">#REF!</definedName>
    <definedName name="BC" localSheetId="0">#REF!</definedName>
    <definedName name="BC" localSheetId="1">#REF!</definedName>
    <definedName name="BC" localSheetId="3">#REF!</definedName>
    <definedName name="BC" localSheetId="6">#REF!</definedName>
    <definedName name="BC" localSheetId="12">#REF!</definedName>
    <definedName name="BC" localSheetId="13">#REF!</definedName>
    <definedName name="BC">#REF!</definedName>
    <definedName name="BCA">#N/A</definedName>
    <definedName name="BCA_GDP">#N/A</definedName>
    <definedName name="BCA_NGDP" localSheetId="11">#REF!</definedName>
    <definedName name="BCA_NGDP" localSheetId="8">#REF!</definedName>
    <definedName name="BCA_NGDP" localSheetId="0">#REF!</definedName>
    <definedName name="BCA_NGDP" localSheetId="1">#REF!</definedName>
    <definedName name="BCA_NGDP" localSheetId="3">#REF!</definedName>
    <definedName name="BCA_NGDP" localSheetId="6">#REF!</definedName>
    <definedName name="BCA_NGDP" localSheetId="12">#REF!</definedName>
    <definedName name="BCA_NGDP" localSheetId="13">#REF!</definedName>
    <definedName name="BCA_NGDP">#REF!</definedName>
    <definedName name="BCEProg" localSheetId="11">#REF!</definedName>
    <definedName name="BCEProg" localSheetId="8">#REF!</definedName>
    <definedName name="BCEProg" localSheetId="0">#REF!</definedName>
    <definedName name="BCEProg" localSheetId="3">#REF!</definedName>
    <definedName name="BCEProg" localSheetId="6">#REF!</definedName>
    <definedName name="BCEProg" localSheetId="12">#REF!</definedName>
    <definedName name="BCEProg" localSheetId="13">#REF!</definedName>
    <definedName name="BCEProg">#REF!</definedName>
    <definedName name="BCH" localSheetId="11">#REF!</definedName>
    <definedName name="BCH" localSheetId="8">#REF!</definedName>
    <definedName name="BCH" localSheetId="0">#REF!</definedName>
    <definedName name="BCH" localSheetId="1">#REF!</definedName>
    <definedName name="BCH" localSheetId="3">#REF!</definedName>
    <definedName name="BCH" localSheetId="6">#REF!</definedName>
    <definedName name="BCH" localSheetId="12">#REF!</definedName>
    <definedName name="BCH" localSheetId="13">#REF!</definedName>
    <definedName name="BCH">#REF!</definedName>
    <definedName name="BCH_10G" localSheetId="11">#REF!</definedName>
    <definedName name="BCH_10G" localSheetId="8">#REF!</definedName>
    <definedName name="BCH_10G" localSheetId="0">#REF!</definedName>
    <definedName name="BCH_10G" localSheetId="1">#REF!</definedName>
    <definedName name="BCH_10G" localSheetId="3">#REF!</definedName>
    <definedName name="BCH_10G" localSheetId="12">#REF!</definedName>
    <definedName name="BCH_10G" localSheetId="13">#REF!</definedName>
    <definedName name="BCH_10G">#REF!</definedName>
    <definedName name="BCH_10R" localSheetId="11">#REF!</definedName>
    <definedName name="BCH_10R" localSheetId="8">#REF!</definedName>
    <definedName name="BCH_10R" localSheetId="0">#REF!</definedName>
    <definedName name="BCH_10R" localSheetId="3">#REF!</definedName>
    <definedName name="BCH_10R" localSheetId="12">#REF!</definedName>
    <definedName name="BCH_10R" localSheetId="13">#REF!</definedName>
    <definedName name="BCH_10R">#REF!</definedName>
    <definedName name="Bcos_Com_20G" localSheetId="11">#REF!</definedName>
    <definedName name="Bcos_Com_20G" localSheetId="8">#REF!</definedName>
    <definedName name="Bcos_Com_20G" localSheetId="0">#REF!</definedName>
    <definedName name="Bcos_Com_20G" localSheetId="3">#REF!</definedName>
    <definedName name="Bcos_Com_20G" localSheetId="12">#REF!</definedName>
    <definedName name="Bcos_Com_20G" localSheetId="13">#REF!</definedName>
    <definedName name="Bcos_Com_20G">#REF!</definedName>
    <definedName name="Bcos_Com20R" localSheetId="11">#REF!</definedName>
    <definedName name="Bcos_Com20R" localSheetId="8">#REF!</definedName>
    <definedName name="Bcos_Com20R" localSheetId="0">#REF!</definedName>
    <definedName name="Bcos_Com20R" localSheetId="3">#REF!</definedName>
    <definedName name="Bcos_Com20R" localSheetId="12">#REF!</definedName>
    <definedName name="Bcos_Com20R" localSheetId="13">#REF!</definedName>
    <definedName name="Bcos_Com20R">#REF!</definedName>
    <definedName name="BCRD15" hidden="1">'[69]Crédito SPNF (fiscal)'!#REF!</definedName>
    <definedName name="BDEAC">[51]CIRRs!$C$70</definedName>
    <definedName name="BE">#N/A</definedName>
    <definedName name="BEA" localSheetId="11">#REF!</definedName>
    <definedName name="BEA" localSheetId="8">#REF!</definedName>
    <definedName name="BEA" localSheetId="0">#REF!</definedName>
    <definedName name="BEA" localSheetId="1">#REF!</definedName>
    <definedName name="BEA" localSheetId="3">#REF!</definedName>
    <definedName name="BEA" localSheetId="6">#REF!</definedName>
    <definedName name="BEA" localSheetId="12">#REF!</definedName>
    <definedName name="BEA" localSheetId="13">#REF!</definedName>
    <definedName name="BEA">#REF!</definedName>
    <definedName name="BEABA" localSheetId="11">#REF!</definedName>
    <definedName name="BEABA" localSheetId="8">#REF!</definedName>
    <definedName name="BEABA" localSheetId="0">#REF!</definedName>
    <definedName name="BEABA" localSheetId="3">#REF!</definedName>
    <definedName name="BEABA" localSheetId="6">#REF!</definedName>
    <definedName name="BEABA" localSheetId="12">#REF!</definedName>
    <definedName name="BEABA" localSheetId="13">#REF!</definedName>
    <definedName name="BEABA">#REF!</definedName>
    <definedName name="BEABI" localSheetId="11">#REF!</definedName>
    <definedName name="BEABI" localSheetId="8">#REF!</definedName>
    <definedName name="BEABI" localSheetId="0">#REF!</definedName>
    <definedName name="BEABI" localSheetId="6">#REF!</definedName>
    <definedName name="BEABI" localSheetId="12">#REF!</definedName>
    <definedName name="BEABI" localSheetId="13">#REF!</definedName>
    <definedName name="BEABI">#REF!</definedName>
    <definedName name="BEAI">#N/A</definedName>
    <definedName name="BEAIB">#N/A</definedName>
    <definedName name="BEAIG">#N/A</definedName>
    <definedName name="BEAMU" localSheetId="11">#REF!</definedName>
    <definedName name="BEAMU" localSheetId="8">#REF!</definedName>
    <definedName name="BEAMU" localSheetId="0">#REF!</definedName>
    <definedName name="BEAMU" localSheetId="1">#REF!</definedName>
    <definedName name="BEAMU" localSheetId="3">#REF!</definedName>
    <definedName name="BEAMU" localSheetId="6">#REF!</definedName>
    <definedName name="BEAMU" localSheetId="12">#REF!</definedName>
    <definedName name="BEAMU" localSheetId="13">#REF!</definedName>
    <definedName name="BEAMU">#REF!</definedName>
    <definedName name="BEAP">#N/A</definedName>
    <definedName name="BEAPB">#N/A</definedName>
    <definedName name="BEAPG">#N/A</definedName>
    <definedName name="BEC" localSheetId="11">#REF!</definedName>
    <definedName name="BEC" localSheetId="8">#REF!</definedName>
    <definedName name="BEC" localSheetId="0">#REF!</definedName>
    <definedName name="BEC" localSheetId="1">#REF!</definedName>
    <definedName name="BEC" localSheetId="3">#REF!</definedName>
    <definedName name="BEC" localSheetId="6">#REF!</definedName>
    <definedName name="BEC" localSheetId="12">#REF!</definedName>
    <definedName name="BEC" localSheetId="13">#REF!</definedName>
    <definedName name="BEC">#REF!</definedName>
    <definedName name="BED" localSheetId="11">#REF!</definedName>
    <definedName name="BED" localSheetId="8">#REF!</definedName>
    <definedName name="BED" localSheetId="0">#REF!</definedName>
    <definedName name="BED" localSheetId="1">#REF!</definedName>
    <definedName name="BED" localSheetId="3">#REF!</definedName>
    <definedName name="BED" localSheetId="6">#REF!</definedName>
    <definedName name="BED" localSheetId="12">#REF!</definedName>
    <definedName name="BED" localSheetId="13">#REF!</definedName>
    <definedName name="BED">#REF!</definedName>
    <definedName name="BED_6" localSheetId="11">#REF!</definedName>
    <definedName name="BED_6" localSheetId="8">#REF!</definedName>
    <definedName name="BED_6" localSheetId="0">#REF!</definedName>
    <definedName name="BED_6" localSheetId="1">#REF!</definedName>
    <definedName name="BED_6" localSheetId="3">#REF!</definedName>
    <definedName name="BED_6" localSheetId="6">#REF!</definedName>
    <definedName name="BED_6" localSheetId="12">#REF!</definedName>
    <definedName name="BED_6" localSheetId="13">#REF!</definedName>
    <definedName name="BED_6">#REF!</definedName>
    <definedName name="BEDE" localSheetId="11">#REF!</definedName>
    <definedName name="BEDE" localSheetId="8">#REF!</definedName>
    <definedName name="BEDE" localSheetId="0">#REF!</definedName>
    <definedName name="BEDE" localSheetId="12">#REF!</definedName>
    <definedName name="BEDE" localSheetId="13">#REF!</definedName>
    <definedName name="BEDE">#REF!</definedName>
    <definedName name="BEF">[51]CIRRs!$C$79</definedName>
    <definedName name="Bei" localSheetId="8">[70]terms!#REF!</definedName>
    <definedName name="Bei" localSheetId="0">[70]terms!#REF!</definedName>
    <definedName name="Bei" localSheetId="1">[70]terms!#REF!</definedName>
    <definedName name="Bei" localSheetId="3">[70]terms!#REF!</definedName>
    <definedName name="Bei" localSheetId="6">[70]terms!#REF!</definedName>
    <definedName name="Bei">[70]terms!#REF!</definedName>
    <definedName name="Belgium_wt">'[66]OECD wgt'!$B$15</definedName>
    <definedName name="BENEF98" localSheetId="11">#REF!</definedName>
    <definedName name="BENEF98" localSheetId="8">#REF!</definedName>
    <definedName name="BENEF98" localSheetId="0">#REF!</definedName>
    <definedName name="BENEF98" localSheetId="1">#REF!</definedName>
    <definedName name="BENEF98" localSheetId="3">#REF!</definedName>
    <definedName name="BENEF98" localSheetId="6">#REF!</definedName>
    <definedName name="BENEF98" localSheetId="12">#REF!</definedName>
    <definedName name="BENEF98" localSheetId="13">#REF!</definedName>
    <definedName name="BENEF98">#REF!</definedName>
    <definedName name="BENEF99" localSheetId="11">#REF!</definedName>
    <definedName name="BENEF99" localSheetId="8">#REF!</definedName>
    <definedName name="BENEF99" localSheetId="0">#REF!</definedName>
    <definedName name="BENEF99" localSheetId="1">#REF!</definedName>
    <definedName name="BENEF99" localSheetId="3">#REF!</definedName>
    <definedName name="BENEF99" localSheetId="6">#REF!</definedName>
    <definedName name="BENEF99" localSheetId="12">#REF!</definedName>
    <definedName name="BENEF99" localSheetId="13">#REF!</definedName>
    <definedName name="BENEF99">#REF!</definedName>
    <definedName name="BeneficioNetoY3">'[71]Vaciado 1'!$F$153</definedName>
    <definedName name="BEO" localSheetId="11">#REF!</definedName>
    <definedName name="BEO" localSheetId="8">#REF!</definedName>
    <definedName name="BEO" localSheetId="0">#REF!</definedName>
    <definedName name="BEO" localSheetId="1">#REF!</definedName>
    <definedName name="BEO" localSheetId="3">#REF!</definedName>
    <definedName name="BEO" localSheetId="6">#REF!</definedName>
    <definedName name="BEO" localSheetId="12">#REF!</definedName>
    <definedName name="BEO" localSheetId="13">#REF!</definedName>
    <definedName name="BEO">#REF!</definedName>
    <definedName name="BER" localSheetId="11">#REF!</definedName>
    <definedName name="BER" localSheetId="8">#REF!</definedName>
    <definedName name="BER" localSheetId="0">#REF!</definedName>
    <definedName name="BER" localSheetId="3">#REF!</definedName>
    <definedName name="BER" localSheetId="6">#REF!</definedName>
    <definedName name="BER" localSheetId="12">#REF!</definedName>
    <definedName name="BER" localSheetId="13">#REF!</definedName>
    <definedName name="BER">#REF!</definedName>
    <definedName name="BERBA" localSheetId="11">#REF!</definedName>
    <definedName name="BERBA" localSheetId="8">#REF!</definedName>
    <definedName name="BERBA" localSheetId="0">#REF!</definedName>
    <definedName name="BERBA" localSheetId="6">#REF!</definedName>
    <definedName name="BERBA" localSheetId="12">#REF!</definedName>
    <definedName name="BERBA" localSheetId="13">#REF!</definedName>
    <definedName name="BERBA">#REF!</definedName>
    <definedName name="BERBI" localSheetId="11">#REF!</definedName>
    <definedName name="BERBI" localSheetId="8">#REF!</definedName>
    <definedName name="BERBI" localSheetId="0">#REF!</definedName>
    <definedName name="BERBI" localSheetId="12">#REF!</definedName>
    <definedName name="BERBI" localSheetId="13">#REF!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1">#REF!</definedName>
    <definedName name="BFD" localSheetId="8">#REF!</definedName>
    <definedName name="BFD" localSheetId="0">#REF!</definedName>
    <definedName name="BFD" localSheetId="1">#REF!</definedName>
    <definedName name="BFD" localSheetId="3">#REF!</definedName>
    <definedName name="BFD" localSheetId="6">#REF!</definedName>
    <definedName name="BFD" localSheetId="12">#REF!</definedName>
    <definedName name="BFD" localSheetId="13">#REF!</definedName>
    <definedName name="BFD">#REF!</definedName>
    <definedName name="BFDA" localSheetId="11">#REF!</definedName>
    <definedName name="BFDA" localSheetId="8">#REF!</definedName>
    <definedName name="BFDA" localSheetId="0">#REF!</definedName>
    <definedName name="BFDA" localSheetId="1">#REF!</definedName>
    <definedName name="BFDA" localSheetId="3">#REF!</definedName>
    <definedName name="BFDA" localSheetId="6">#REF!</definedName>
    <definedName name="BFDA" localSheetId="12">#REF!</definedName>
    <definedName name="BFDA" localSheetId="13">#REF!</definedName>
    <definedName name="BFDA">#REF!</definedName>
    <definedName name="BFDI" localSheetId="11">#REF!</definedName>
    <definedName name="BFDI" localSheetId="8">#REF!</definedName>
    <definedName name="BFDI" localSheetId="0">#REF!</definedName>
    <definedName name="BFDI" localSheetId="1">#REF!</definedName>
    <definedName name="BFDI" localSheetId="3">#REF!</definedName>
    <definedName name="BFDI" localSheetId="6">#REF!</definedName>
    <definedName name="BFDI" localSheetId="12">#REF!</definedName>
    <definedName name="BFDI" localSheetId="13">#REF!</definedName>
    <definedName name="BFDI">#REF!</definedName>
    <definedName name="BFDIL" localSheetId="11">#REF!</definedName>
    <definedName name="BFDIL" localSheetId="8">#REF!</definedName>
    <definedName name="BFDIL" localSheetId="0">#REF!</definedName>
    <definedName name="BFDIL" localSheetId="3">#REF!</definedName>
    <definedName name="BFDIL" localSheetId="12">#REF!</definedName>
    <definedName name="BFDIL" localSheetId="13">#REF!</definedName>
    <definedName name="BFDIL">#REF!</definedName>
    <definedName name="BFL">#N/A</definedName>
    <definedName name="BFL_C_G" localSheetId="11">#REF!</definedName>
    <definedName name="BFL_C_G" localSheetId="8">#REF!</definedName>
    <definedName name="BFL_C_G" localSheetId="0">#REF!</definedName>
    <definedName name="BFL_C_G" localSheetId="1">#REF!</definedName>
    <definedName name="BFL_C_G" localSheetId="3">#REF!</definedName>
    <definedName name="BFL_C_G" localSheetId="6">#REF!</definedName>
    <definedName name="BFL_C_G" localSheetId="12">#REF!</definedName>
    <definedName name="BFL_C_G" localSheetId="13">#REF!</definedName>
    <definedName name="BFL_C_G">#REF!</definedName>
    <definedName name="BFL_C_P" localSheetId="11">#REF!</definedName>
    <definedName name="BFL_C_P" localSheetId="8">#REF!</definedName>
    <definedName name="BFL_C_P" localSheetId="0">#REF!</definedName>
    <definedName name="BFL_C_P" localSheetId="3">#REF!</definedName>
    <definedName name="BFL_C_P" localSheetId="6">#REF!</definedName>
    <definedName name="BFL_C_P" localSheetId="12">#REF!</definedName>
    <definedName name="BFL_C_P" localSheetId="13">#REF!</definedName>
    <definedName name="BFL_C_P">#REF!</definedName>
    <definedName name="BFL_CBA" localSheetId="11">#REF!</definedName>
    <definedName name="BFL_CBA" localSheetId="8">#REF!</definedName>
    <definedName name="BFL_CBA" localSheetId="0">#REF!</definedName>
    <definedName name="BFL_CBA" localSheetId="3">#REF!</definedName>
    <definedName name="BFL_CBA" localSheetId="6">#REF!</definedName>
    <definedName name="BFL_CBA" localSheetId="12">#REF!</definedName>
    <definedName name="BFL_CBA" localSheetId="13">#REF!</definedName>
    <definedName name="BFL_CBA">#REF!</definedName>
    <definedName name="BFL_CBI" localSheetId="11">#REF!</definedName>
    <definedName name="BFL_CBI" localSheetId="8">#REF!</definedName>
    <definedName name="BFL_CBI" localSheetId="0">#REF!</definedName>
    <definedName name="BFL_CBI" localSheetId="12">#REF!</definedName>
    <definedName name="BFL_CBI" localSheetId="13">#REF!</definedName>
    <definedName name="BFL_CBI">#REF!</definedName>
    <definedName name="BFL_CMU" localSheetId="11">#REF!</definedName>
    <definedName name="BFL_CMU" localSheetId="8">#REF!</definedName>
    <definedName name="BFL_CMU" localSheetId="0">#REF!</definedName>
    <definedName name="BFL_CMU" localSheetId="12">#REF!</definedName>
    <definedName name="BFL_CMU" localSheetId="13">#REF!</definedName>
    <definedName name="BFL_CMU">#REF!</definedName>
    <definedName name="BFL_D">#N/A</definedName>
    <definedName name="BFL_D_G" localSheetId="11">#REF!</definedName>
    <definedName name="BFL_D_G" localSheetId="8">#REF!</definedName>
    <definedName name="BFL_D_G" localSheetId="0">#REF!</definedName>
    <definedName name="BFL_D_G" localSheetId="1">#REF!</definedName>
    <definedName name="BFL_D_G" localSheetId="3">#REF!</definedName>
    <definedName name="BFL_D_G" localSheetId="6">#REF!</definedName>
    <definedName name="BFL_D_G" localSheetId="12">#REF!</definedName>
    <definedName name="BFL_D_G" localSheetId="13">#REF!</definedName>
    <definedName name="BFL_D_G">#REF!</definedName>
    <definedName name="BFL_D_P" localSheetId="11">#REF!</definedName>
    <definedName name="BFL_D_P" localSheetId="8">#REF!</definedName>
    <definedName name="BFL_D_P" localSheetId="0">#REF!</definedName>
    <definedName name="BFL_D_P" localSheetId="3">#REF!</definedName>
    <definedName name="BFL_D_P" localSheetId="6">#REF!</definedName>
    <definedName name="BFL_D_P" localSheetId="12">#REF!</definedName>
    <definedName name="BFL_D_P" localSheetId="13">#REF!</definedName>
    <definedName name="BFL_D_P">#REF!</definedName>
    <definedName name="BFL_DBA" localSheetId="11">#REF!</definedName>
    <definedName name="BFL_DBA" localSheetId="8">#REF!</definedName>
    <definedName name="BFL_DBA" localSheetId="0">#REF!</definedName>
    <definedName name="BFL_DBA" localSheetId="3">#REF!</definedName>
    <definedName name="BFL_DBA" localSheetId="6">#REF!</definedName>
    <definedName name="BFL_DBA" localSheetId="12">#REF!</definedName>
    <definedName name="BFL_DBA" localSheetId="13">#REF!</definedName>
    <definedName name="BFL_DBA">#REF!</definedName>
    <definedName name="BFL_DBI" localSheetId="11">#REF!</definedName>
    <definedName name="BFL_DBI" localSheetId="8">#REF!</definedName>
    <definedName name="BFL_DBI" localSheetId="0">#REF!</definedName>
    <definedName name="BFL_DBI" localSheetId="12">#REF!</definedName>
    <definedName name="BFL_DBI" localSheetId="13">#REF!</definedName>
    <definedName name="BFL_DBI">#REF!</definedName>
    <definedName name="BFL_DF">#N/A</definedName>
    <definedName name="BFL_DMU" localSheetId="11">#REF!</definedName>
    <definedName name="BFL_DMU" localSheetId="8">#REF!</definedName>
    <definedName name="BFL_DMU" localSheetId="0">#REF!</definedName>
    <definedName name="BFL_DMU" localSheetId="1">#REF!</definedName>
    <definedName name="BFL_DMU" localSheetId="3">#REF!</definedName>
    <definedName name="BFL_DMU" localSheetId="6">#REF!</definedName>
    <definedName name="BFL_DMU" localSheetId="12">#REF!</definedName>
    <definedName name="BFL_DMU" localSheetId="13">#REF!</definedName>
    <definedName name="BFL_DMU">#REF!</definedName>
    <definedName name="BFLB">#N/A</definedName>
    <definedName name="BFLB_D">#N/A</definedName>
    <definedName name="BFLB_DF">#N/A</definedName>
    <definedName name="BFLD_DF" localSheetId="4">[72]!BFLD_DF</definedName>
    <definedName name="BFLD_DF" localSheetId="1">#REF!</definedName>
    <definedName name="BFLD_DF" localSheetId="3">[72]!BFLD_DF</definedName>
    <definedName name="BFLD_DF" localSheetId="6">[72]!BFLD_DF</definedName>
    <definedName name="BFLD_DF" localSheetId="10">[72]!BFLD_DF</definedName>
    <definedName name="BFLD_DF" localSheetId="13">[72]!BFLD_DF</definedName>
    <definedName name="BFLD_DF">[72]!BFLD_DF</definedName>
    <definedName name="BFLD_DF1">#N/A</definedName>
    <definedName name="BFLD_DF2">#N/A</definedName>
    <definedName name="BFLG">#N/A</definedName>
    <definedName name="BFLG_D">#N/A</definedName>
    <definedName name="BFLG_DF">#N/A</definedName>
    <definedName name="BFLRES" localSheetId="11">#REF!</definedName>
    <definedName name="BFLRES" localSheetId="8">#REF!</definedName>
    <definedName name="BFLRES" localSheetId="0">#REF!</definedName>
    <definedName name="BFLRES" localSheetId="1">#REF!</definedName>
    <definedName name="BFLRES" localSheetId="3">#REF!</definedName>
    <definedName name="BFLRES" localSheetId="6">#REF!</definedName>
    <definedName name="BFLRES" localSheetId="12">#REF!</definedName>
    <definedName name="BFLRES" localSheetId="13">#REF!</definedName>
    <definedName name="BFLRES">#REF!</definedName>
    <definedName name="BFO" localSheetId="11">#REF!</definedName>
    <definedName name="BFO" localSheetId="8">#REF!</definedName>
    <definedName name="BFO" localSheetId="0">#REF!</definedName>
    <definedName name="BFO" localSheetId="1">#REF!</definedName>
    <definedName name="BFO" localSheetId="3">#REF!</definedName>
    <definedName name="BFO" localSheetId="6">#REF!</definedName>
    <definedName name="BFO" localSheetId="12">#REF!</definedName>
    <definedName name="BFO" localSheetId="13">#REF!</definedName>
    <definedName name="BFO">#REF!</definedName>
    <definedName name="BFO_S" localSheetId="11">#REF!</definedName>
    <definedName name="BFO_S" localSheetId="8">#REF!</definedName>
    <definedName name="BFO_S" localSheetId="0">#REF!</definedName>
    <definedName name="BFO_S" localSheetId="6">#REF!</definedName>
    <definedName name="BFO_S" localSheetId="12">#REF!</definedName>
    <definedName name="BFO_S" localSheetId="13">#REF!</definedName>
    <definedName name="BFO_S">#REF!</definedName>
    <definedName name="BFOA" localSheetId="11">#REF!</definedName>
    <definedName name="BFOA" localSheetId="8">#REF!</definedName>
    <definedName name="BFOA" localSheetId="0">#REF!</definedName>
    <definedName name="BFOA" localSheetId="1">#REF!</definedName>
    <definedName name="BFOA" localSheetId="3">#REF!</definedName>
    <definedName name="BFOA" localSheetId="12">#REF!</definedName>
    <definedName name="BFOA" localSheetId="13">#REF!</definedName>
    <definedName name="BFOA">#REF!</definedName>
    <definedName name="BFOAG" localSheetId="11">#REF!</definedName>
    <definedName name="BFOAG" localSheetId="8">#REF!</definedName>
    <definedName name="BFOAG" localSheetId="0">#REF!</definedName>
    <definedName name="BFOAG" localSheetId="1">#REF!</definedName>
    <definedName name="BFOAG" localSheetId="3">#REF!</definedName>
    <definedName name="BFOAG" localSheetId="12">#REF!</definedName>
    <definedName name="BFOAG" localSheetId="13">#REF!</definedName>
    <definedName name="BFOAG">#REF!</definedName>
    <definedName name="BFOL" localSheetId="11">#REF!</definedName>
    <definedName name="BFOL" localSheetId="8">#REF!</definedName>
    <definedName name="BFOL" localSheetId="0">#REF!</definedName>
    <definedName name="BFOL" localSheetId="3">#REF!</definedName>
    <definedName name="BFOL" localSheetId="12">#REF!</definedName>
    <definedName name="BFOL" localSheetId="13">#REF!</definedName>
    <definedName name="BFOL">#REF!</definedName>
    <definedName name="BFOL_B" localSheetId="11">#REF!</definedName>
    <definedName name="BFOL_B" localSheetId="8">#REF!</definedName>
    <definedName name="BFOL_B" localSheetId="0">#REF!</definedName>
    <definedName name="BFOL_B" localSheetId="3">#REF!</definedName>
    <definedName name="BFOL_B" localSheetId="12">#REF!</definedName>
    <definedName name="BFOL_B" localSheetId="13">#REF!</definedName>
    <definedName name="BFOL_B">#REF!</definedName>
    <definedName name="BFOL_G" localSheetId="11">#REF!</definedName>
    <definedName name="BFOL_G" localSheetId="8">#REF!</definedName>
    <definedName name="BFOL_G" localSheetId="0">#REF!</definedName>
    <definedName name="BFOL_G" localSheetId="3">#REF!</definedName>
    <definedName name="BFOL_G" localSheetId="12">#REF!</definedName>
    <definedName name="BFOL_G" localSheetId="13">#REF!</definedName>
    <definedName name="BFOL_G">#REF!</definedName>
    <definedName name="BFOL_L" localSheetId="11">#REF!</definedName>
    <definedName name="BFOL_L" localSheetId="8">#REF!</definedName>
    <definedName name="BFOL_L" localSheetId="0">#REF!</definedName>
    <definedName name="BFOL_L" localSheetId="3">#REF!</definedName>
    <definedName name="BFOL_L" localSheetId="12">#REF!</definedName>
    <definedName name="BFOL_L" localSheetId="13">#REF!</definedName>
    <definedName name="BFOL_L">#REF!</definedName>
    <definedName name="BFOL_O" localSheetId="11">#REF!</definedName>
    <definedName name="BFOL_O" localSheetId="8">#REF!</definedName>
    <definedName name="BFOL_O" localSheetId="0">#REF!</definedName>
    <definedName name="BFOL_O" localSheetId="3">#REF!</definedName>
    <definedName name="BFOL_O" localSheetId="12">#REF!</definedName>
    <definedName name="BFOL_O" localSheetId="13">#REF!</definedName>
    <definedName name="BFOL_O">#REF!</definedName>
    <definedName name="BFOL_S" localSheetId="11">#REF!</definedName>
    <definedName name="BFOL_S" localSheetId="8">#REF!</definedName>
    <definedName name="BFOL_S" localSheetId="0">#REF!</definedName>
    <definedName name="BFOL_S" localSheetId="3">#REF!</definedName>
    <definedName name="BFOL_S" localSheetId="12">#REF!</definedName>
    <definedName name="BFOL_S" localSheetId="13">#REF!</definedName>
    <definedName name="BFOL_S">#REF!</definedName>
    <definedName name="BFOLB" localSheetId="11">#REF!</definedName>
    <definedName name="BFOLB" localSheetId="8">#REF!</definedName>
    <definedName name="BFOLB" localSheetId="0">#REF!</definedName>
    <definedName name="BFOLB" localSheetId="3">#REF!</definedName>
    <definedName name="BFOLB" localSheetId="12">#REF!</definedName>
    <definedName name="BFOLB" localSheetId="13">#REF!</definedName>
    <definedName name="BFOLB">#REF!</definedName>
    <definedName name="BFOLG_L" localSheetId="11">#REF!</definedName>
    <definedName name="BFOLG_L" localSheetId="8">#REF!</definedName>
    <definedName name="BFOLG_L" localSheetId="0">#REF!</definedName>
    <definedName name="BFOLG_L" localSheetId="3">#REF!</definedName>
    <definedName name="BFOLG_L" localSheetId="12">#REF!</definedName>
    <definedName name="BFOLG_L" localSheetId="13">#REF!</definedName>
    <definedName name="BFOLG_L">#REF!</definedName>
    <definedName name="BFOTH" localSheetId="11">#REF!</definedName>
    <definedName name="BFOTH" localSheetId="8">#REF!</definedName>
    <definedName name="BFOTH" localSheetId="0">#REF!</definedName>
    <definedName name="BFOTH" localSheetId="12">#REF!</definedName>
    <definedName name="BFOTH" localSheetId="13">#REF!</definedName>
    <definedName name="BFOTH">#REF!</definedName>
    <definedName name="BFP" localSheetId="11">#REF!</definedName>
    <definedName name="BFP" localSheetId="8">#REF!</definedName>
    <definedName name="BFP" localSheetId="0">#REF!</definedName>
    <definedName name="BFP" localSheetId="3">#REF!</definedName>
    <definedName name="BFP" localSheetId="12">#REF!</definedName>
    <definedName name="BFP" localSheetId="13">#REF!</definedName>
    <definedName name="BFP">#REF!</definedName>
    <definedName name="BFPA" localSheetId="11">#REF!</definedName>
    <definedName name="BFPA" localSheetId="8">#REF!</definedName>
    <definedName name="BFPA" localSheetId="0">#REF!</definedName>
    <definedName name="BFPA" localSheetId="3">#REF!</definedName>
    <definedName name="BFPA" localSheetId="12">#REF!</definedName>
    <definedName name="BFPA" localSheetId="13">#REF!</definedName>
    <definedName name="BFPA">#REF!</definedName>
    <definedName name="BFPAG" localSheetId="11">#REF!</definedName>
    <definedName name="BFPAG" localSheetId="8">#REF!</definedName>
    <definedName name="BFPAG" localSheetId="0">#REF!</definedName>
    <definedName name="BFPAG" localSheetId="3">#REF!</definedName>
    <definedName name="BFPAG" localSheetId="12">#REF!</definedName>
    <definedName name="BFPAG" localSheetId="13">#REF!</definedName>
    <definedName name="BFPAG">#REF!</definedName>
    <definedName name="BFPL" localSheetId="11">#REF!</definedName>
    <definedName name="BFPL" localSheetId="8">#REF!</definedName>
    <definedName name="BFPL" localSheetId="0">#REF!</definedName>
    <definedName name="BFPL" localSheetId="3">#REF!</definedName>
    <definedName name="BFPL" localSheetId="12">#REF!</definedName>
    <definedName name="BFPL" localSheetId="13">#REF!</definedName>
    <definedName name="BFPL">#REF!</definedName>
    <definedName name="BFPLBN" localSheetId="11">#REF!</definedName>
    <definedName name="BFPLBN" localSheetId="8">#REF!</definedName>
    <definedName name="BFPLBN" localSheetId="0">#REF!</definedName>
    <definedName name="BFPLBN" localSheetId="3">#REF!</definedName>
    <definedName name="BFPLBN" localSheetId="12">#REF!</definedName>
    <definedName name="BFPLBN" localSheetId="13">#REF!</definedName>
    <definedName name="BFPLBN">#REF!</definedName>
    <definedName name="BFPLD" localSheetId="11">#REF!</definedName>
    <definedName name="BFPLD" localSheetId="8">#REF!</definedName>
    <definedName name="BFPLD" localSheetId="0">#REF!</definedName>
    <definedName name="BFPLD" localSheetId="3">#REF!</definedName>
    <definedName name="BFPLD" localSheetId="12">#REF!</definedName>
    <definedName name="BFPLD" localSheetId="13">#REF!</definedName>
    <definedName name="BFPLD">#REF!</definedName>
    <definedName name="BFPLD_G" localSheetId="11">#REF!</definedName>
    <definedName name="BFPLD_G" localSheetId="8">#REF!</definedName>
    <definedName name="BFPLD_G" localSheetId="0">#REF!</definedName>
    <definedName name="BFPLD_G" localSheetId="3">#REF!</definedName>
    <definedName name="BFPLD_G" localSheetId="12">#REF!</definedName>
    <definedName name="BFPLD_G" localSheetId="13">#REF!</definedName>
    <definedName name="BFPLD_G">#REF!</definedName>
    <definedName name="BFPLE" localSheetId="11">#REF!</definedName>
    <definedName name="BFPLE" localSheetId="8">#REF!</definedName>
    <definedName name="BFPLE" localSheetId="0">#REF!</definedName>
    <definedName name="BFPLE" localSheetId="3">#REF!</definedName>
    <definedName name="BFPLE" localSheetId="12">#REF!</definedName>
    <definedName name="BFPLE" localSheetId="13">#REF!</definedName>
    <definedName name="BFPLE">#REF!</definedName>
    <definedName name="BFPLE_G" localSheetId="11">#REF!</definedName>
    <definedName name="BFPLE_G" localSheetId="8">#REF!</definedName>
    <definedName name="BFPLE_G" localSheetId="0">#REF!</definedName>
    <definedName name="BFPLE_G" localSheetId="3">#REF!</definedName>
    <definedName name="BFPLE_G" localSheetId="12">#REF!</definedName>
    <definedName name="BFPLE_G" localSheetId="13">#REF!</definedName>
    <definedName name="BFPLE_G">#REF!</definedName>
    <definedName name="BFPLMM" localSheetId="11">#REF!</definedName>
    <definedName name="BFPLMM" localSheetId="8">#REF!</definedName>
    <definedName name="BFPLMM" localSheetId="0">#REF!</definedName>
    <definedName name="BFPLMM" localSheetId="3">#REF!</definedName>
    <definedName name="BFPLMM" localSheetId="12">#REF!</definedName>
    <definedName name="BFPLMM" localSheetId="13">#REF!</definedName>
    <definedName name="BFPLMM">#REF!</definedName>
    <definedName name="BFRA">#N/A</definedName>
    <definedName name="BFUND" localSheetId="11">#REF!</definedName>
    <definedName name="BFUND" localSheetId="8">#REF!</definedName>
    <definedName name="BFUND" localSheetId="0">#REF!</definedName>
    <definedName name="BFUND" localSheetId="1">#REF!</definedName>
    <definedName name="BFUND" localSheetId="3">#REF!</definedName>
    <definedName name="BFUND" localSheetId="6">#REF!</definedName>
    <definedName name="BFUND" localSheetId="12">#REF!</definedName>
    <definedName name="BFUND" localSheetId="13">#REF!</definedName>
    <definedName name="BFUND">#REF!</definedName>
    <definedName name="BGS" localSheetId="11">#REF!</definedName>
    <definedName name="BGS" localSheetId="8">#REF!</definedName>
    <definedName name="BGS" localSheetId="0">#REF!</definedName>
    <definedName name="BGS" localSheetId="1">#REF!</definedName>
    <definedName name="BGS" localSheetId="3">#REF!</definedName>
    <definedName name="BGS" localSheetId="6">#REF!</definedName>
    <definedName name="BGS" localSheetId="12">#REF!</definedName>
    <definedName name="BGS" localSheetId="13">#REF!</definedName>
    <definedName name="BGS">#REF!</definedName>
    <definedName name="BI">#N/A</definedName>
    <definedName name="BIO" localSheetId="8">[40]raw!#REF!</definedName>
    <definedName name="BIO" localSheetId="0">[40]raw!#REF!</definedName>
    <definedName name="BIO" localSheetId="6">[40]raw!#REF!</definedName>
    <definedName name="BIO">[40]raw!#REF!</definedName>
    <definedName name="BIP" localSheetId="11">#REF!</definedName>
    <definedName name="BIP" localSheetId="8">#REF!</definedName>
    <definedName name="BIP" localSheetId="0">#REF!</definedName>
    <definedName name="BIP" localSheetId="1">#REF!</definedName>
    <definedName name="BIP" localSheetId="3">#REF!</definedName>
    <definedName name="BIP" localSheetId="6">#REF!</definedName>
    <definedName name="BIP" localSheetId="12">#REF!</definedName>
    <definedName name="BIP" localSheetId="13">#REF!</definedName>
    <definedName name="BIP">#REF!</definedName>
    <definedName name="BK">#N/A</definedName>
    <definedName name="BKF">#N/A</definedName>
    <definedName name="BKFA" localSheetId="11">#REF!</definedName>
    <definedName name="BKFA" localSheetId="8">#REF!</definedName>
    <definedName name="BKFA" localSheetId="0">#REF!</definedName>
    <definedName name="BKFA" localSheetId="1">#REF!</definedName>
    <definedName name="BKFA" localSheetId="3">#REF!</definedName>
    <definedName name="BKFA" localSheetId="6">#REF!</definedName>
    <definedName name="BKFA" localSheetId="12">#REF!</definedName>
    <definedName name="BKFA" localSheetId="13">#REF!</definedName>
    <definedName name="BKFA">#REF!</definedName>
    <definedName name="BKFBA" localSheetId="11">#REF!</definedName>
    <definedName name="BKFBA" localSheetId="8">#REF!</definedName>
    <definedName name="BKFBA" localSheetId="0">#REF!</definedName>
    <definedName name="BKFBA" localSheetId="3">#REF!</definedName>
    <definedName name="BKFBA" localSheetId="6">#REF!</definedName>
    <definedName name="BKFBA" localSheetId="12">#REF!</definedName>
    <definedName name="BKFBA" localSheetId="13">#REF!</definedName>
    <definedName name="BKFBA">#REF!</definedName>
    <definedName name="BKFBI" localSheetId="11">#REF!</definedName>
    <definedName name="BKFBI" localSheetId="8">#REF!</definedName>
    <definedName name="BKFBI" localSheetId="0">#REF!</definedName>
    <definedName name="BKFBI" localSheetId="6">#REF!</definedName>
    <definedName name="BKFBI" localSheetId="12">#REF!</definedName>
    <definedName name="BKFBI" localSheetId="13">#REF!</definedName>
    <definedName name="BKFBI">#REF!</definedName>
    <definedName name="BKFMU" localSheetId="11">#REF!</definedName>
    <definedName name="BKFMU" localSheetId="8">#REF!</definedName>
    <definedName name="BKFMU" localSheetId="0">#REF!</definedName>
    <definedName name="BKFMU" localSheetId="12">#REF!</definedName>
    <definedName name="BKFMU" localSheetId="13">#REF!</definedName>
    <definedName name="BKFMU">#REF!</definedName>
    <definedName name="BKO" localSheetId="11">#REF!</definedName>
    <definedName name="BKO" localSheetId="8">#REF!</definedName>
    <definedName name="BKO" localSheetId="0">#REF!</definedName>
    <definedName name="BKO" localSheetId="1">#REF!</definedName>
    <definedName name="BKO" localSheetId="3">#REF!</definedName>
    <definedName name="BKO" localSheetId="12">#REF!</definedName>
    <definedName name="BKO" localSheetId="13">#REF!</definedName>
    <definedName name="BKO">#REF!</definedName>
    <definedName name="bla" localSheetId="11" hidden="1">#REF!</definedName>
    <definedName name="bla" localSheetId="8" hidden="1">#REF!</definedName>
    <definedName name="bla" localSheetId="0" hidden="1">#REF!</definedName>
    <definedName name="bla" localSheetId="1" hidden="1">#REF!</definedName>
    <definedName name="bla" localSheetId="3" hidden="1">#REF!</definedName>
    <definedName name="bla" localSheetId="12" hidden="1">#REF!</definedName>
    <definedName name="bla" localSheetId="13" hidden="1">#REF!</definedName>
    <definedName name="bla" hidden="1">#REF!</definedName>
    <definedName name="bloco1" localSheetId="11">#REF!</definedName>
    <definedName name="bloco1" localSheetId="8">#REF!</definedName>
    <definedName name="bloco1" localSheetId="0">#REF!</definedName>
    <definedName name="bloco1" localSheetId="12">#REF!</definedName>
    <definedName name="bloco1" localSheetId="13">#REF!</definedName>
    <definedName name="bloco1">#REF!</definedName>
    <definedName name="BLOQUE1">[73]RECIMP99!$A$1:$Q$74</definedName>
    <definedName name="BLOQUE2">[73]RECIMP2000!$A$1:$Q$74</definedName>
    <definedName name="BLOQUE3">[73]RECIMP99!$A$274:$Q$274</definedName>
    <definedName name="BLOQUE4">[73]RECIMP2000real!$A$1:$Q$74</definedName>
    <definedName name="BLOQUE5">[73]RECIMP99!$V$1:$AK$74</definedName>
    <definedName name="BLOQUE6">[73]RECIMP2000!$W$1:$AJ$75</definedName>
    <definedName name="BLOQUE7">[73]RECIMP99!$V$274:$AK$274</definedName>
    <definedName name="BLOQUE8">[73]RECIMP2000real!$V$1:$AK$74</definedName>
    <definedName name="BLPH1" hidden="1">'[74]Ex rate bloom'!$A$4</definedName>
    <definedName name="BLPH2" hidden="1">'[74]Ex rate bloom'!$D$4</definedName>
    <definedName name="BLPH3" hidden="1">'[74]Ex rate bloom'!$G$4</definedName>
    <definedName name="BLPH4" hidden="1">'[74]Ex rate bloom'!$J$4</definedName>
    <definedName name="BLPH5" hidden="1">'[74]Ex rate bloom'!$M$4</definedName>
    <definedName name="BLPH6" hidden="1">'[74]Ex rate bloom'!$P$4</definedName>
    <definedName name="BLPH7" hidden="1">'[74]Ex rate bloom'!$S$4</definedName>
    <definedName name="BLPH8" hidden="1">'[74]Ex rate bloom'!$V$4</definedName>
    <definedName name="BM" localSheetId="11">#REF!</definedName>
    <definedName name="BM" localSheetId="8">#REF!</definedName>
    <definedName name="BM" localSheetId="0">#REF!</definedName>
    <definedName name="BM" localSheetId="1">#REF!</definedName>
    <definedName name="BM" localSheetId="3">#REF!</definedName>
    <definedName name="BM" localSheetId="6">#REF!</definedName>
    <definedName name="BM" localSheetId="12">#REF!</definedName>
    <definedName name="BM" localSheetId="13">#REF!</definedName>
    <definedName name="BM">#REF!</definedName>
    <definedName name="BMG">[75]Q6!$E$28:$AH$28</definedName>
    <definedName name="BMI" localSheetId="11">#REF!</definedName>
    <definedName name="BMI" localSheetId="8">#REF!</definedName>
    <definedName name="BMI" localSheetId="0">#REF!</definedName>
    <definedName name="BMI" localSheetId="1">#REF!</definedName>
    <definedName name="BMI" localSheetId="3">#REF!</definedName>
    <definedName name="BMI" localSheetId="6">#REF!</definedName>
    <definedName name="BMI" localSheetId="12">#REF!</definedName>
    <definedName name="BMI" localSheetId="13">#REF!</definedName>
    <definedName name="BMI">#REF!</definedName>
    <definedName name="BMII">#N/A</definedName>
    <definedName name="BMII_7" localSheetId="11">#REF!</definedName>
    <definedName name="BMII_7" localSheetId="8">#REF!</definedName>
    <definedName name="BMII_7" localSheetId="0">#REF!</definedName>
    <definedName name="BMII_7" localSheetId="1">#REF!</definedName>
    <definedName name="BMII_7" localSheetId="3">#REF!</definedName>
    <definedName name="BMII_7" localSheetId="6">#REF!</definedName>
    <definedName name="BMII_7" localSheetId="12">#REF!</definedName>
    <definedName name="BMII_7" localSheetId="13">#REF!</definedName>
    <definedName name="BMII_7">#REF!</definedName>
    <definedName name="BMII_G" localSheetId="11">#REF!</definedName>
    <definedName name="BMII_G" localSheetId="8">#REF!</definedName>
    <definedName name="BMII_G" localSheetId="0">#REF!</definedName>
    <definedName name="BMII_G" localSheetId="3">#REF!</definedName>
    <definedName name="BMII_G" localSheetId="6">#REF!</definedName>
    <definedName name="BMII_G" localSheetId="12">#REF!</definedName>
    <definedName name="BMII_G" localSheetId="13">#REF!</definedName>
    <definedName name="BMII_G">#REF!</definedName>
    <definedName name="BMII_P" localSheetId="11">#REF!</definedName>
    <definedName name="BMII_P" localSheetId="8">#REF!</definedName>
    <definedName name="BMII_P" localSheetId="0">#REF!</definedName>
    <definedName name="BMII_P" localSheetId="6">#REF!</definedName>
    <definedName name="BMII_P" localSheetId="12">#REF!</definedName>
    <definedName name="BMII_P" localSheetId="13">#REF!</definedName>
    <definedName name="BMII_P">#REF!</definedName>
    <definedName name="BMIIB">#N/A</definedName>
    <definedName name="BMIIBA" localSheetId="11">#REF!</definedName>
    <definedName name="BMIIBA" localSheetId="8">#REF!</definedName>
    <definedName name="BMIIBA" localSheetId="0">#REF!</definedName>
    <definedName name="BMIIBA" localSheetId="1">#REF!</definedName>
    <definedName name="BMIIBA" localSheetId="3">#REF!</definedName>
    <definedName name="BMIIBA" localSheetId="6">#REF!</definedName>
    <definedName name="BMIIBA" localSheetId="12">#REF!</definedName>
    <definedName name="BMIIBA" localSheetId="13">#REF!</definedName>
    <definedName name="BMIIBA">#REF!</definedName>
    <definedName name="BMIIBI" localSheetId="11">#REF!</definedName>
    <definedName name="BMIIBI" localSheetId="8">#REF!</definedName>
    <definedName name="BMIIBI" localSheetId="0">#REF!</definedName>
    <definedName name="BMIIBI" localSheetId="3">#REF!</definedName>
    <definedName name="BMIIBI" localSheetId="6">#REF!</definedName>
    <definedName name="BMIIBI" localSheetId="12">#REF!</definedName>
    <definedName name="BMIIBI" localSheetId="13">#REF!</definedName>
    <definedName name="BMIIBI">#REF!</definedName>
    <definedName name="BMIIG">#N/A</definedName>
    <definedName name="BMIIMU" localSheetId="11">#REF!</definedName>
    <definedName name="BMIIMU" localSheetId="8">#REF!</definedName>
    <definedName name="BMIIMU" localSheetId="0">#REF!</definedName>
    <definedName name="BMIIMU" localSheetId="1">#REF!</definedName>
    <definedName name="BMIIMU" localSheetId="3">#REF!</definedName>
    <definedName name="BMIIMU" localSheetId="6">#REF!</definedName>
    <definedName name="BMIIMU" localSheetId="12">#REF!</definedName>
    <definedName name="BMIIMU" localSheetId="13">#REF!</definedName>
    <definedName name="BMIIMU">#REF!</definedName>
    <definedName name="BMS" localSheetId="11">#REF!</definedName>
    <definedName name="BMS" localSheetId="8">#REF!</definedName>
    <definedName name="BMS" localSheetId="0">#REF!</definedName>
    <definedName name="BMS" localSheetId="1">#REF!</definedName>
    <definedName name="BMS" localSheetId="3">#REF!</definedName>
    <definedName name="BMS" localSheetId="6">#REF!</definedName>
    <definedName name="BMS" localSheetId="12">#REF!</definedName>
    <definedName name="BMS" localSheetId="13">#REF!</definedName>
    <definedName name="BMS">#REF!</definedName>
    <definedName name="BNEO" localSheetId="11">#REF!</definedName>
    <definedName name="BNEO" localSheetId="8">#REF!</definedName>
    <definedName name="BNEO" localSheetId="0">#REF!</definedName>
    <definedName name="BNEO" localSheetId="6">#REF!</definedName>
    <definedName name="BNEO" localSheetId="12">#REF!</definedName>
    <definedName name="BNEO" localSheetId="13">#REF!</definedName>
    <definedName name="BNEO">#REF!</definedName>
    <definedName name="BNF">"CA"</definedName>
    <definedName name="BO" localSheetId="11">#REF!</definedName>
    <definedName name="BO" localSheetId="8">#REF!</definedName>
    <definedName name="BO" localSheetId="0">#REF!</definedName>
    <definedName name="BO" localSheetId="1">#REF!</definedName>
    <definedName name="BO" localSheetId="3">#REF!</definedName>
    <definedName name="BO" localSheetId="6">#REF!</definedName>
    <definedName name="BO" localSheetId="12">#REF!</definedName>
    <definedName name="BO" localSheetId="13">#REF!</definedName>
    <definedName name="BO">#REF!</definedName>
    <definedName name="BOG" localSheetId="11">#REF!</definedName>
    <definedName name="BOG" localSheetId="8">#REF!</definedName>
    <definedName name="BOG" localSheetId="0">#REF!</definedName>
    <definedName name="BOG" localSheetId="1">#REF!</definedName>
    <definedName name="BOG" localSheetId="3">#REF!</definedName>
    <definedName name="BOG" localSheetId="6">#REF!</definedName>
    <definedName name="BOG" localSheetId="12">#REF!</definedName>
    <definedName name="BOG" localSheetId="13">#REF!</definedName>
    <definedName name="BOG">#REF!</definedName>
    <definedName name="BOLETIN" localSheetId="8">[58]BCP!#REF!</definedName>
    <definedName name="BOLETIN" localSheetId="0">[58]BCP!#REF!</definedName>
    <definedName name="BOLETIN" localSheetId="1">#REF!</definedName>
    <definedName name="BOLETIN" localSheetId="3">[58]BCP!#REF!</definedName>
    <definedName name="BOLETIN" localSheetId="6">[58]BCP!#REF!</definedName>
    <definedName name="BOLETIN">[58]BCP!#REF!</definedName>
    <definedName name="Bolivia" localSheetId="11">#REF!</definedName>
    <definedName name="Bolivia" localSheetId="8">#REF!</definedName>
    <definedName name="Bolivia" localSheetId="0">#REF!</definedName>
    <definedName name="Bolivia" localSheetId="1">#REF!</definedName>
    <definedName name="Bolivia" localSheetId="3">#REF!</definedName>
    <definedName name="Bolivia" localSheetId="6">#REF!</definedName>
    <definedName name="Bolivia" localSheetId="12">#REF!</definedName>
    <definedName name="Bolivia" localSheetId="13">#REF!</definedName>
    <definedName name="Bolivia">#REF!</definedName>
    <definedName name="BOP">#N/A</definedName>
    <definedName name="BOPF" localSheetId="11">#REF!</definedName>
    <definedName name="BOPF" localSheetId="8">#REF!</definedName>
    <definedName name="BOPF" localSheetId="0">#REF!</definedName>
    <definedName name="BOPF" localSheetId="1">#REF!</definedName>
    <definedName name="BOPF" localSheetId="3">#REF!</definedName>
    <definedName name="BOPF" localSheetId="6">#REF!</definedName>
    <definedName name="BOPF" localSheetId="12">#REF!</definedName>
    <definedName name="BOPF" localSheetId="13">#REF!</definedName>
    <definedName name="BOPF">#REF!</definedName>
    <definedName name="BOPUSD" localSheetId="11">#REF!</definedName>
    <definedName name="BOPUSD" localSheetId="8">#REF!</definedName>
    <definedName name="BOPUSD" localSheetId="0">#REF!</definedName>
    <definedName name="BOPUSD" localSheetId="1">#REF!</definedName>
    <definedName name="BOPUSD" localSheetId="3">#REF!</definedName>
    <definedName name="BOPUSD" localSheetId="6">#REF!</definedName>
    <definedName name="BOPUSD" localSheetId="12">#REF!</definedName>
    <definedName name="BOPUSD" localSheetId="13">#REF!</definedName>
    <definedName name="BOPUSD">#REF!</definedName>
    <definedName name="BORRA_CUADROS" localSheetId="4">[76]!BORRA_CUADROS</definedName>
    <definedName name="BORRA_CUADROS" localSheetId="1">#REF!</definedName>
    <definedName name="BORRA_CUADROS" localSheetId="3">[76]!BORRA_CUADROS</definedName>
    <definedName name="BORRA_CUADROS" localSheetId="6">[76]!BORRA_CUADROS</definedName>
    <definedName name="BORRA_CUADROS" localSheetId="10">[76]!BORRA_CUADROS</definedName>
    <definedName name="BORRA_CUADROS" localSheetId="13">[76]!BORRA_CUADROS</definedName>
    <definedName name="BORRA_CUADROS">[76]!BORRA_CUADROS</definedName>
    <definedName name="BPBNF" localSheetId="11">#REF!</definedName>
    <definedName name="BPBNF" localSheetId="8">#REF!</definedName>
    <definedName name="BPBNF" localSheetId="0">#REF!</definedName>
    <definedName name="BPBNF" localSheetId="1">#REF!</definedName>
    <definedName name="BPBNF" localSheetId="3">#REF!</definedName>
    <definedName name="BPBNF" localSheetId="6">#REF!</definedName>
    <definedName name="BPBNF" localSheetId="12">#REF!</definedName>
    <definedName name="BPBNF" localSheetId="13">#REF!</definedName>
    <definedName name="BPBNF">#REF!</definedName>
    <definedName name="BRASS" localSheetId="11">#REF!</definedName>
    <definedName name="BRASS" localSheetId="8">#REF!</definedName>
    <definedName name="BRASS" localSheetId="0">#REF!</definedName>
    <definedName name="BRASS" localSheetId="1">#REF!</definedName>
    <definedName name="BRASS" localSheetId="3">#REF!</definedName>
    <definedName name="BRASS" localSheetId="6">#REF!</definedName>
    <definedName name="BRASS" localSheetId="12">#REF!</definedName>
    <definedName name="BRASS" localSheetId="13">#REF!</definedName>
    <definedName name="BRASS">#REF!</definedName>
    <definedName name="BRASS_1" localSheetId="11">#REF!</definedName>
    <definedName name="BRASS_1" localSheetId="8">#REF!</definedName>
    <definedName name="BRASS_1" localSheetId="0">#REF!</definedName>
    <definedName name="BRASS_1" localSheetId="1">#REF!</definedName>
    <definedName name="BRASS_1" localSheetId="3">#REF!</definedName>
    <definedName name="BRASS_1" localSheetId="6">#REF!</definedName>
    <definedName name="BRASS_1" localSheetId="12">#REF!</definedName>
    <definedName name="BRASS_1" localSheetId="13">#REF!</definedName>
    <definedName name="BRASS_1">#REF!</definedName>
    <definedName name="BRASS_6" localSheetId="11">#REF!</definedName>
    <definedName name="BRASS_6" localSheetId="8">#REF!</definedName>
    <definedName name="BRASS_6" localSheetId="0">#REF!</definedName>
    <definedName name="BRASS_6" localSheetId="3">#REF!</definedName>
    <definedName name="BRASS_6" localSheetId="12">#REF!</definedName>
    <definedName name="BRASS_6" localSheetId="13">#REF!</definedName>
    <definedName name="BRASS_6">#REF!</definedName>
    <definedName name="Brazil" localSheetId="11">#REF!</definedName>
    <definedName name="Brazil" localSheetId="8">#REF!</definedName>
    <definedName name="Brazil" localSheetId="0">#REF!</definedName>
    <definedName name="Brazil" localSheetId="12">#REF!</definedName>
    <definedName name="Brazil" localSheetId="13">#REF!</definedName>
    <definedName name="Brazil">#REF!</definedName>
    <definedName name="BRECHA">[61]BRECHA!$E$3</definedName>
    <definedName name="BS" localSheetId="11">#REF!</definedName>
    <definedName name="BS" localSheetId="8">#REF!</definedName>
    <definedName name="BS" localSheetId="0">#REF!</definedName>
    <definedName name="BS" localSheetId="1">#REF!</definedName>
    <definedName name="BS" localSheetId="3">#REF!</definedName>
    <definedName name="BS" localSheetId="6">#REF!</definedName>
    <definedName name="BS" localSheetId="12">#REF!</definedName>
    <definedName name="BS" localSheetId="13">#REF!</definedName>
    <definedName name="BS">#REF!</definedName>
    <definedName name="BS1A" localSheetId="11">#REF!</definedName>
    <definedName name="BS1A" localSheetId="8">#REF!</definedName>
    <definedName name="BS1A" localSheetId="0">#REF!</definedName>
    <definedName name="BS1A" localSheetId="1">#REF!</definedName>
    <definedName name="BS1A" localSheetId="3">#REF!</definedName>
    <definedName name="BS1A" localSheetId="6">#REF!</definedName>
    <definedName name="BS1A" localSheetId="12">#REF!</definedName>
    <definedName name="BS1A" localSheetId="13">#REF!</definedName>
    <definedName name="BS1A">#REF!</definedName>
    <definedName name="Bstd" localSheetId="11">#REF!</definedName>
    <definedName name="Bstd" localSheetId="8">#REF!</definedName>
    <definedName name="Bstd" localSheetId="0">#REF!</definedName>
    <definedName name="Bstd" localSheetId="6">#REF!</definedName>
    <definedName name="Bstd" localSheetId="12">#REF!</definedName>
    <definedName name="Bstd" localSheetId="13">#REF!</definedName>
    <definedName name="Bstd">#REF!</definedName>
    <definedName name="BTO" localSheetId="11">#REF!</definedName>
    <definedName name="BTO" localSheetId="8">#REF!</definedName>
    <definedName name="BTO" localSheetId="0">#REF!</definedName>
    <definedName name="BTO" localSheetId="12">#REF!</definedName>
    <definedName name="BTO" localSheetId="13">#REF!</definedName>
    <definedName name="BTO">#REF!</definedName>
    <definedName name="BTR" localSheetId="11">#REF!</definedName>
    <definedName name="BTR" localSheetId="8">#REF!</definedName>
    <definedName name="BTR" localSheetId="0">#REF!</definedName>
    <definedName name="BTR" localSheetId="3">#REF!</definedName>
    <definedName name="BTR" localSheetId="12">#REF!</definedName>
    <definedName name="BTR" localSheetId="13">#REF!</definedName>
    <definedName name="BTR">#REF!</definedName>
    <definedName name="BTRG" localSheetId="11">#REF!</definedName>
    <definedName name="BTRG" localSheetId="8">#REF!</definedName>
    <definedName name="BTRG" localSheetId="0">#REF!</definedName>
    <definedName name="BTRG" localSheetId="3">#REF!</definedName>
    <definedName name="BTRG" localSheetId="12">#REF!</definedName>
    <definedName name="BTRG" localSheetId="13">#REF!</definedName>
    <definedName name="BTRG">#REF!</definedName>
    <definedName name="BTRP" localSheetId="11">#REF!</definedName>
    <definedName name="BTRP" localSheetId="8">#REF!</definedName>
    <definedName name="BTRP" localSheetId="0">#REF!</definedName>
    <definedName name="BTRP" localSheetId="12">#REF!</definedName>
    <definedName name="BTRP" localSheetId="13">#REF!</definedName>
    <definedName name="BTRP">#REF!</definedName>
    <definedName name="Budget" localSheetId="11">#REF!</definedName>
    <definedName name="Budget" localSheetId="8">#REF!</definedName>
    <definedName name="Budget" localSheetId="0">#REF!</definedName>
    <definedName name="Budget" localSheetId="1">#REF!</definedName>
    <definedName name="Budget" localSheetId="3">#REF!</definedName>
    <definedName name="Budget" localSheetId="12">#REF!</definedName>
    <definedName name="Budget" localSheetId="13">#REF!</definedName>
    <definedName name="Budget">#REF!</definedName>
    <definedName name="Budget_expenditure" localSheetId="11">#REF!</definedName>
    <definedName name="Budget_expenditure" localSheetId="8">#REF!</definedName>
    <definedName name="Budget_expenditure" localSheetId="0">#REF!</definedName>
    <definedName name="Budget_expenditure" localSheetId="12">#REF!</definedName>
    <definedName name="Budget_expenditure" localSheetId="13">#REF!</definedName>
    <definedName name="Budget_expenditure">#REF!</definedName>
    <definedName name="Budget_revenue" localSheetId="11">#REF!</definedName>
    <definedName name="Budget_revenue" localSheetId="8">#REF!</definedName>
    <definedName name="Budget_revenue" localSheetId="0">#REF!</definedName>
    <definedName name="Budget_revenue" localSheetId="12">#REF!</definedName>
    <definedName name="Budget_revenue" localSheetId="13">#REF!</definedName>
    <definedName name="Budget_revenue">#REF!</definedName>
    <definedName name="BURACO" localSheetId="11">#REF!</definedName>
    <definedName name="BURACO" localSheetId="8">#REF!</definedName>
    <definedName name="BURACO" localSheetId="0">#REF!</definedName>
    <definedName name="BURACO" localSheetId="12">#REF!</definedName>
    <definedName name="BURACO" localSheetId="13">#REF!</definedName>
    <definedName name="BURACO">#REF!</definedName>
    <definedName name="Button_13">"CLAGA2000_Consolidado_2001_List"</definedName>
    <definedName name="BX" localSheetId="11">#REF!</definedName>
    <definedName name="BX" localSheetId="8">#REF!</definedName>
    <definedName name="BX" localSheetId="0">#REF!</definedName>
    <definedName name="BX" localSheetId="1">#REF!</definedName>
    <definedName name="BX" localSheetId="3">#REF!</definedName>
    <definedName name="BX" localSheetId="6">#REF!</definedName>
    <definedName name="BX" localSheetId="12">#REF!</definedName>
    <definedName name="BX" localSheetId="13">#REF!</definedName>
    <definedName name="BX">#REF!</definedName>
    <definedName name="BXG">[75]Q6!$E$26:$AH$26</definedName>
    <definedName name="BXI" localSheetId="11">#REF!</definedName>
    <definedName name="BXI" localSheetId="8">#REF!</definedName>
    <definedName name="BXI" localSheetId="0">#REF!</definedName>
    <definedName name="BXI" localSheetId="1">#REF!</definedName>
    <definedName name="BXI" localSheetId="3">#REF!</definedName>
    <definedName name="BXI" localSheetId="6">#REF!</definedName>
    <definedName name="BXI" localSheetId="12">#REF!</definedName>
    <definedName name="BXI" localSheetId="13">#REF!</definedName>
    <definedName name="BXI">#REF!</definedName>
    <definedName name="BXS" localSheetId="11">#REF!</definedName>
    <definedName name="BXS" localSheetId="8">#REF!</definedName>
    <definedName name="BXS" localSheetId="0">#REF!</definedName>
    <definedName name="BXS" localSheetId="1">#REF!</definedName>
    <definedName name="BXS" localSheetId="3">#REF!</definedName>
    <definedName name="BXS" localSheetId="6">#REF!</definedName>
    <definedName name="BXS" localSheetId="12">#REF!</definedName>
    <definedName name="BXS" localSheetId="13">#REF!</definedName>
    <definedName name="BXS">#REF!</definedName>
    <definedName name="C.2" localSheetId="11">#REF!</definedName>
    <definedName name="C.2" localSheetId="8">#REF!</definedName>
    <definedName name="C.2" localSheetId="0">#REF!</definedName>
    <definedName name="C.2" localSheetId="1">#REF!</definedName>
    <definedName name="C.2" localSheetId="3">#REF!</definedName>
    <definedName name="C.2" localSheetId="6">#REF!</definedName>
    <definedName name="C.2" localSheetId="12">#REF!</definedName>
    <definedName name="C.2" localSheetId="13">#REF!</definedName>
    <definedName name="C.2">#REF!</definedName>
    <definedName name="C_" localSheetId="11">#REF!</definedName>
    <definedName name="C_" localSheetId="8">#REF!</definedName>
    <definedName name="C_" localSheetId="0">#REF!</definedName>
    <definedName name="C_" localSheetId="1">#REF!</definedName>
    <definedName name="C_" localSheetId="3">#REF!</definedName>
    <definedName name="C_" localSheetId="12">#REF!</definedName>
    <definedName name="C_" localSheetId="13">#REF!</definedName>
    <definedName name="C_">#REF!</definedName>
    <definedName name="C_1" localSheetId="11">OFFSET(#REF!,0,0,COUNT(#REF!),1)</definedName>
    <definedName name="C_1" localSheetId="8">OFFSET(#REF!,0,0,COUNT(#REF!),1)</definedName>
    <definedName name="C_1" localSheetId="0">OFFSET(#REF!,0,0,COUNT(#REF!),1)</definedName>
    <definedName name="C_1" localSheetId="1">OFFSET(#REF!,0,0,COUNT(#REF!),1)</definedName>
    <definedName name="C_1" localSheetId="3">OFFSET(#REF!,0,0,COUNT(#REF!),1)</definedName>
    <definedName name="C_1" localSheetId="6">OFFSET(#REF!,0,0,COUNT(#REF!),1)</definedName>
    <definedName name="C_1" localSheetId="12">OFFSET(#REF!,0,0,COUNT(#REF!),1)</definedName>
    <definedName name="C_1" localSheetId="13">OFFSET(#REF!,0,0,COUNT(#REF!),1)</definedName>
    <definedName name="C_1">OFFSET(#REF!,0,0,COUNT(#REF!),1)</definedName>
    <definedName name="C_2" localSheetId="11">OFFSET(#REF!,0,0,COUNT(#REF!),1)</definedName>
    <definedName name="C_2" localSheetId="8">OFFSET(#REF!,0,0,COUNT(#REF!),1)</definedName>
    <definedName name="C_2" localSheetId="0">OFFSET(#REF!,0,0,COUNT(#REF!),1)</definedName>
    <definedName name="C_2" localSheetId="3">OFFSET(#REF!,0,0,COUNT(#REF!),1)</definedName>
    <definedName name="C_2" localSheetId="12">OFFSET(#REF!,0,0,COUNT(#REF!),1)</definedName>
    <definedName name="C_2" localSheetId="13">OFFSET(#REF!,0,0,COUNT(#REF!),1)</definedName>
    <definedName name="C_2">OFFSET(#REF!,0,0,COUNT(#REF!),1)</definedName>
    <definedName name="CA" localSheetId="11">#REF!</definedName>
    <definedName name="CA" localSheetId="8">#REF!</definedName>
    <definedName name="CA" localSheetId="0">#REF!</definedName>
    <definedName name="CA" localSheetId="1">#REF!</definedName>
    <definedName name="CA" localSheetId="3">#REF!</definedName>
    <definedName name="CA" localSheetId="6">#REF!</definedName>
    <definedName name="CA" localSheetId="12">#REF!</definedName>
    <definedName name="CA" localSheetId="13">#REF!</definedName>
    <definedName name="CA">#REF!</definedName>
    <definedName name="CAD" localSheetId="11">#REF!</definedName>
    <definedName name="CAD" localSheetId="8">#REF!</definedName>
    <definedName name="CAD" localSheetId="0">#REF!</definedName>
    <definedName name="CAD" localSheetId="1">#REF!</definedName>
    <definedName name="CAD" localSheetId="3">#REF!</definedName>
    <definedName name="CAD" localSheetId="6">#REF!</definedName>
    <definedName name="CAD" localSheetId="12">#REF!</definedName>
    <definedName name="CAD" localSheetId="13">#REF!</definedName>
    <definedName name="CAD">#REF!</definedName>
    <definedName name="CAe" localSheetId="11">#REF!</definedName>
    <definedName name="CAe" localSheetId="8">#REF!</definedName>
    <definedName name="CAe" localSheetId="0">#REF!</definedName>
    <definedName name="CAe" localSheetId="6">#REF!</definedName>
    <definedName name="CAe" localSheetId="12">#REF!</definedName>
    <definedName name="CAe" localSheetId="13">#REF!</definedName>
    <definedName name="CAe">#REF!</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11" hidden="1">#REF!</definedName>
    <definedName name="calculo" localSheetId="8" hidden="1">#REF!</definedName>
    <definedName name="calculo" localSheetId="0" hidden="1">#REF!</definedName>
    <definedName name="calculo" localSheetId="1" hidden="1">#REF!</definedName>
    <definedName name="calculo" localSheetId="3" hidden="1">#REF!</definedName>
    <definedName name="calculo" localSheetId="6" hidden="1">#REF!</definedName>
    <definedName name="calculo" localSheetId="12" hidden="1">#REF!</definedName>
    <definedName name="calculo" localSheetId="13" hidden="1">#REF!</definedName>
    <definedName name="calculo" hidden="1">#REF!</definedName>
    <definedName name="CalificaciónFinal">'[49]base de datos MODULO I'!$B$4:$E$49</definedName>
    <definedName name="CalificIndica">'[49]base de datos MODULO I'!$F$5:$AM$50</definedName>
    <definedName name="CAMARON" localSheetId="11">#REF!</definedName>
    <definedName name="CAMARON" localSheetId="8">#REF!</definedName>
    <definedName name="CAMARON" localSheetId="0">#REF!</definedName>
    <definedName name="CAMARON" localSheetId="1">#REF!</definedName>
    <definedName name="CAMARON" localSheetId="3">#REF!</definedName>
    <definedName name="CAMARON" localSheetId="6">#REF!</definedName>
    <definedName name="CAMARON" localSheetId="12">#REF!</definedName>
    <definedName name="CAMARON" localSheetId="13">#REF!</definedName>
    <definedName name="CAMARON">#REF!</definedName>
    <definedName name="Canada_wt">'[66]OECD wgt'!$B$10</definedName>
    <definedName name="CAPA" localSheetId="11">#REF!</definedName>
    <definedName name="CAPA" localSheetId="8">#REF!</definedName>
    <definedName name="CAPA" localSheetId="0">#REF!</definedName>
    <definedName name="CAPA" localSheetId="1">#REF!</definedName>
    <definedName name="CAPA" localSheetId="3">#REF!</definedName>
    <definedName name="CAPA" localSheetId="6">#REF!</definedName>
    <definedName name="CAPA" localSheetId="12">#REF!</definedName>
    <definedName name="CAPA" localSheetId="13">#REF!</definedName>
    <definedName name="CAPA">#REF!</definedName>
    <definedName name="CAperc" localSheetId="11">#REF!</definedName>
    <definedName name="CAperc" localSheetId="8">#REF!</definedName>
    <definedName name="CAperc" localSheetId="0">#REF!</definedName>
    <definedName name="CAperc" localSheetId="1">#REF!</definedName>
    <definedName name="CAperc" localSheetId="3">#REF!</definedName>
    <definedName name="CAperc" localSheetId="6">#REF!</definedName>
    <definedName name="CAperc" localSheetId="12">#REF!</definedName>
    <definedName name="CAperc" localSheetId="13">#REF!</definedName>
    <definedName name="CAperc">#REF!</definedName>
    <definedName name="Capit.Neto">'[49]Ranking Bancario'!$J$4:$N$54</definedName>
    <definedName name="Capitalizacion">'[49]Calidad del Activo'!$A$5:$K$24</definedName>
    <definedName name="CAr" localSheetId="11">#REF!</definedName>
    <definedName name="CAr" localSheetId="8">#REF!</definedName>
    <definedName name="CAr" localSheetId="0">#REF!</definedName>
    <definedName name="CAr" localSheetId="1">#REF!</definedName>
    <definedName name="CAr" localSheetId="3">#REF!</definedName>
    <definedName name="CAr" localSheetId="6">#REF!</definedName>
    <definedName name="CAr" localSheetId="12">#REF!</definedName>
    <definedName name="CAr" localSheetId="13">#REF!</definedName>
    <definedName name="CAr">#REF!</definedName>
    <definedName name="CAS">[61]CASCADA!$C$4</definedName>
    <definedName name="Cascada">[77]Hoja3!$B$1:$L$98</definedName>
    <definedName name="Cavg" localSheetId="11">OFFSET(#REF!,0,0,COUNT(#REF!),1)</definedName>
    <definedName name="Cavg" localSheetId="8">OFFSET(#REF!,0,0,COUNT(#REF!),1)</definedName>
    <definedName name="Cavg" localSheetId="0">OFFSET(#REF!,0,0,COUNT(#REF!),1)</definedName>
    <definedName name="Cavg" localSheetId="1">OFFSET(#REF!,0,0,COUNT(#REF!),1)</definedName>
    <definedName name="Cavg" localSheetId="3">OFFSET(#REF!,0,0,COUNT(#REF!),1)</definedName>
    <definedName name="Cavg" localSheetId="6">OFFSET(#REF!,0,0,COUNT(#REF!),1)</definedName>
    <definedName name="Cavg" localSheetId="12">OFFSET(#REF!,0,0,COUNT(#REF!),1)</definedName>
    <definedName name="Cavg" localSheetId="13">OFFSET(#REF!,0,0,COUNT(#REF!),1)</definedName>
    <definedName name="Cavg">OFFSET(#REF!,0,0,COUNT(#REF!),1)</definedName>
    <definedName name="cc" localSheetId="15" hidden="1">{"Riqfin97",#N/A,FALSE,"Tran";"Riqfinpro",#N/A,FALSE,"Tran"}</definedName>
    <definedName name="cc" localSheetId="2" hidden="1">{"Riqfin97",#N/A,FALSE,"Tran";"Riqfinpro",#N/A,FALSE,"Tran"}</definedName>
    <definedName name="cc" localSheetId="9" hidden="1">{"Riqfin97",#N/A,FALSE,"Tran";"Riqfinpro",#N/A,FALSE,"Tran"}</definedName>
    <definedName name="cc" localSheetId="11" hidden="1">{"Riqfin97",#N/A,FALSE,"Tran";"Riqfinpro",#N/A,FALSE,"Tran"}</definedName>
    <definedName name="cc" localSheetId="8" hidden="1">{"Riqfin97",#N/A,FALSE,"Tran";"Riqfinpro",#N/A,FALSE,"Tran"}</definedName>
    <definedName name="cc" localSheetId="0" hidden="1">{"Riqfin97",#N/A,FALSE,"Tran";"Riqfinpro",#N/A,FALSE,"Tran"}</definedName>
    <definedName name="cc" localSheetId="1" hidden="1">{"Riqfin97",#N/A,FALSE,"Tran";"Riqfinpro",#N/A,FALSE,"Tran"}</definedName>
    <definedName name="cc" localSheetId="3" hidden="1">{"Riqfin97",#N/A,FALSE,"Tran";"Riqfinpro",#N/A,FALSE,"Tran"}</definedName>
    <definedName name="cc" localSheetId="6" hidden="1">{"Riqfin97",#N/A,FALSE,"Tran";"Riqfinpro",#N/A,FALSE,"Tran"}</definedName>
    <definedName name="cc" localSheetId="10" hidden="1">{"Riqfin97",#N/A,FALSE,"Tran";"Riqfinpro",#N/A,FALSE,"Tran"}</definedName>
    <definedName name="cc" localSheetId="12" hidden="1">{"Riqfin97",#N/A,FALSE,"Tran";"Riqfinpro",#N/A,FALSE,"Tran"}</definedName>
    <definedName name="cc" localSheetId="13" hidden="1">{"Riqfin97",#N/A,FALSE,"Tran";"Riqfinpro",#N/A,FALSE,"Tran"}</definedName>
    <definedName name="cc" hidden="1">{"Riqfin97",#N/A,FALSE,"Tran";"Riqfinpro",#N/A,FALSE,"Tran"}</definedName>
    <definedName name="ccc">#N/A</definedName>
    <definedName name="cccc">#N/A</definedName>
    <definedName name="ccccc" localSheetId="15" hidden="1">{"Minpmon",#N/A,FALSE,"Monthinput"}</definedName>
    <definedName name="ccccc" localSheetId="2" hidden="1">{"Minpmon",#N/A,FALSE,"Monthinput"}</definedName>
    <definedName name="ccccc" localSheetId="9" hidden="1">{"Minpmon",#N/A,FALSE,"Monthinput"}</definedName>
    <definedName name="ccccc" localSheetId="11" hidden="1">{"Minpmon",#N/A,FALSE,"Monthinput"}</definedName>
    <definedName name="ccccc" localSheetId="8" hidden="1">{"Minpmon",#N/A,FALSE,"Monthinput"}</definedName>
    <definedName name="ccccc" localSheetId="0" hidden="1">{"Minpmon",#N/A,FALSE,"Monthinput"}</definedName>
    <definedName name="ccccc" localSheetId="1" hidden="1">{"Minpmon",#N/A,FALSE,"Monthinput"}</definedName>
    <definedName name="ccccc" localSheetId="3" hidden="1">{"Minpmon",#N/A,FALSE,"Monthinput"}</definedName>
    <definedName name="ccccc" localSheetId="6" hidden="1">{"Minpmon",#N/A,FALSE,"Monthinput"}</definedName>
    <definedName name="ccccc" localSheetId="10" hidden="1">{"Minpmon",#N/A,FALSE,"Monthinput"}</definedName>
    <definedName name="ccccc" localSheetId="12" hidden="1">{"Minpmon",#N/A,FALSE,"Monthinput"}</definedName>
    <definedName name="ccccc" localSheetId="13" hidden="1">{"Minpmon",#N/A,FALSE,"Monthinput"}</definedName>
    <definedName name="ccccc" hidden="1">{"Minpmon",#N/A,FALSE,"Monthinput"}</definedName>
    <definedName name="cccccccccccccc" localSheetId="15" hidden="1">{"Tab1",#N/A,FALSE,"P";"Tab2",#N/A,FALSE,"P"}</definedName>
    <definedName name="cccccccccccccc" localSheetId="2" hidden="1">{"Tab1",#N/A,FALSE,"P";"Tab2",#N/A,FALSE,"P"}</definedName>
    <definedName name="cccccccccccccc" localSheetId="9" hidden="1">{"Tab1",#N/A,FALSE,"P";"Tab2",#N/A,FALSE,"P"}</definedName>
    <definedName name="cccccccccccccc" localSheetId="11" hidden="1">{"Tab1",#N/A,FALSE,"P";"Tab2",#N/A,FALSE,"P"}</definedName>
    <definedName name="cccccccccccccc" localSheetId="8" hidden="1">{"Tab1",#N/A,FALSE,"P";"Tab2",#N/A,FALSE,"P"}</definedName>
    <definedName name="cccccccccccccc" localSheetId="0" hidden="1">{"Tab1",#N/A,FALSE,"P";"Tab2",#N/A,FALSE,"P"}</definedName>
    <definedName name="cccccccccccccc" localSheetId="1" hidden="1">{"Tab1",#N/A,FALSE,"P";"Tab2",#N/A,FALSE,"P"}</definedName>
    <definedName name="cccccccccccccc" localSheetId="3" hidden="1">{"Tab1",#N/A,FALSE,"P";"Tab2",#N/A,FALSE,"P"}</definedName>
    <definedName name="cccccccccccccc" localSheetId="6" hidden="1">{"Tab1",#N/A,FALSE,"P";"Tab2",#N/A,FALSE,"P"}</definedName>
    <definedName name="cccccccccccccc" localSheetId="10" hidden="1">{"Tab1",#N/A,FALSE,"P";"Tab2",#N/A,FALSE,"P"}</definedName>
    <definedName name="cccccccccccccc" localSheetId="12" hidden="1">{"Tab1",#N/A,FALSE,"P";"Tab2",#N/A,FALSE,"P"}</definedName>
    <definedName name="cccccccccccccc" localSheetId="13" hidden="1">{"Tab1",#N/A,FALSE,"P";"Tab2",#N/A,FALSE,"P"}</definedName>
    <definedName name="cccccccccccccc" hidden="1">{"Tab1",#N/A,FALSE,"P";"Tab2",#N/A,FALSE,"P"}</definedName>
    <definedName name="cccm" localSheetId="15" hidden="1">{"Riqfin97",#N/A,FALSE,"Tran";"Riqfinpro",#N/A,FALSE,"Tran"}</definedName>
    <definedName name="cccm" localSheetId="2" hidden="1">{"Riqfin97",#N/A,FALSE,"Tran";"Riqfinpro",#N/A,FALSE,"Tran"}</definedName>
    <definedName name="cccm" localSheetId="9" hidden="1">{"Riqfin97",#N/A,FALSE,"Tran";"Riqfinpro",#N/A,FALSE,"Tran"}</definedName>
    <definedName name="cccm" localSheetId="11" hidden="1">{"Riqfin97",#N/A,FALSE,"Tran";"Riqfinpro",#N/A,FALSE,"Tran"}</definedName>
    <definedName name="cccm" localSheetId="8" hidden="1">{"Riqfin97",#N/A,FALSE,"Tran";"Riqfinpro",#N/A,FALSE,"Tran"}</definedName>
    <definedName name="cccm" localSheetId="0" hidden="1">{"Riqfin97",#N/A,FALSE,"Tran";"Riqfinpro",#N/A,FALSE,"Tran"}</definedName>
    <definedName name="cccm" localSheetId="1" hidden="1">{"Riqfin97",#N/A,FALSE,"Tran";"Riqfinpro",#N/A,FALSE,"Tran"}</definedName>
    <definedName name="cccm" localSheetId="3" hidden="1">{"Riqfin97",#N/A,FALSE,"Tran";"Riqfinpro",#N/A,FALSE,"Tran"}</definedName>
    <definedName name="cccm" localSheetId="6" hidden="1">{"Riqfin97",#N/A,FALSE,"Tran";"Riqfinpro",#N/A,FALSE,"Tran"}</definedName>
    <definedName name="cccm" localSheetId="10" hidden="1">{"Riqfin97",#N/A,FALSE,"Tran";"Riqfinpro",#N/A,FALSE,"Tran"}</definedName>
    <definedName name="cccm" localSheetId="12" hidden="1">{"Riqfin97",#N/A,FALSE,"Tran";"Riqfinpro",#N/A,FALSE,"Tran"}</definedName>
    <definedName name="cccm" localSheetId="13" hidden="1">{"Riqfin97",#N/A,FALSE,"Tran";"Riqfinpro",#N/A,FALSE,"Tran"}</definedName>
    <definedName name="cccm" hidden="1">{"Riqfin97",#N/A,FALSE,"Tran";"Riqfinpro",#N/A,FALSE,"Tran"}</definedName>
    <definedName name="ccme" localSheetId="11">#REF!</definedName>
    <definedName name="ccme" localSheetId="8">#REF!</definedName>
    <definedName name="ccme" localSheetId="0">#REF!</definedName>
    <definedName name="ccme" localSheetId="1">#REF!</definedName>
    <definedName name="ccme" localSheetId="3">#REF!</definedName>
    <definedName name="ccme" localSheetId="6">#REF!</definedName>
    <definedName name="ccme" localSheetId="12">#REF!</definedName>
    <definedName name="ccme" localSheetId="13">#REF!</definedName>
    <definedName name="ccme">#REF!</definedName>
    <definedName name="ccme2000" localSheetId="11">#REF!</definedName>
    <definedName name="ccme2000" localSheetId="8">#REF!</definedName>
    <definedName name="ccme2000" localSheetId="0">#REF!</definedName>
    <definedName name="ccme2000" localSheetId="3">#REF!</definedName>
    <definedName name="ccme2000" localSheetId="6">#REF!</definedName>
    <definedName name="ccme2000" localSheetId="12">#REF!</definedName>
    <definedName name="ccme2000" localSheetId="13">#REF!</definedName>
    <definedName name="ccme2000">#REF!</definedName>
    <definedName name="ccme2001" localSheetId="11">#REF!</definedName>
    <definedName name="ccme2001" localSheetId="8">#REF!</definedName>
    <definedName name="ccme2001" localSheetId="0">#REF!</definedName>
    <definedName name="ccme2001" localSheetId="3">#REF!</definedName>
    <definedName name="ccme2001" localSheetId="6">#REF!</definedName>
    <definedName name="ccme2001" localSheetId="12">#REF!</definedName>
    <definedName name="ccme2001" localSheetId="13">#REF!</definedName>
    <definedName name="ccme2001">#REF!</definedName>
    <definedName name="ccme2002" localSheetId="11">#REF!</definedName>
    <definedName name="ccme2002" localSheetId="8">#REF!</definedName>
    <definedName name="ccme2002" localSheetId="0">#REF!</definedName>
    <definedName name="ccme2002" localSheetId="12">#REF!</definedName>
    <definedName name="ccme2002" localSheetId="13">#REF!</definedName>
    <definedName name="ccme2002">#REF!</definedName>
    <definedName name="ccme2003" localSheetId="11">#REF!</definedName>
    <definedName name="ccme2003" localSheetId="8">#REF!</definedName>
    <definedName name="ccme2003" localSheetId="0">#REF!</definedName>
    <definedName name="ccme2003" localSheetId="12">#REF!</definedName>
    <definedName name="ccme2003" localSheetId="13">#REF!</definedName>
    <definedName name="ccme2003">#REF!</definedName>
    <definedName name="ccme98" localSheetId="11">[22]Programa!#REF!</definedName>
    <definedName name="ccme98" localSheetId="8">[22]Programa!#REF!</definedName>
    <definedName name="ccme98" localSheetId="0">[22]Programa!#REF!</definedName>
    <definedName name="ccme98" localSheetId="1">[22]Programa!#REF!</definedName>
    <definedName name="ccme98" localSheetId="3">[22]Programa!#REF!</definedName>
    <definedName name="ccme98">[22]Programa!#REF!</definedName>
    <definedName name="ccme98j" localSheetId="11">[22]Programa!#REF!</definedName>
    <definedName name="ccme98j" localSheetId="0">[22]Programa!#REF!</definedName>
    <definedName name="ccme98j" localSheetId="1">[22]Programa!#REF!</definedName>
    <definedName name="ccme98j" localSheetId="3">[22]Programa!#REF!</definedName>
    <definedName name="ccme98j">[22]Programa!#REF!</definedName>
    <definedName name="ccme98s" localSheetId="11">#REF!</definedName>
    <definedName name="ccme98s" localSheetId="8">#REF!</definedName>
    <definedName name="ccme98s" localSheetId="0">#REF!</definedName>
    <definedName name="ccme98s" localSheetId="1">#REF!</definedName>
    <definedName name="ccme98s" localSheetId="3">#REF!</definedName>
    <definedName name="ccme98s" localSheetId="6">#REF!</definedName>
    <definedName name="ccme98s" localSheetId="12">#REF!</definedName>
    <definedName name="ccme98s" localSheetId="13">#REF!</definedName>
    <definedName name="ccme98s">#REF!</definedName>
    <definedName name="ccme99" localSheetId="11">#REF!</definedName>
    <definedName name="ccme99" localSheetId="8">#REF!</definedName>
    <definedName name="ccme99" localSheetId="0">#REF!</definedName>
    <definedName name="ccme99" localSheetId="3">#REF!</definedName>
    <definedName name="ccme99" localSheetId="6">#REF!</definedName>
    <definedName name="ccme99" localSheetId="12">#REF!</definedName>
    <definedName name="ccme99" localSheetId="13">#REF!</definedName>
    <definedName name="ccme99">#REF!</definedName>
    <definedName name="ccode">273</definedName>
    <definedName name="CD" localSheetId="11">#REF!</definedName>
    <definedName name="CD" localSheetId="8">#REF!</definedName>
    <definedName name="CD" localSheetId="0">#REF!</definedName>
    <definedName name="CD" localSheetId="1">#REF!</definedName>
    <definedName name="CD" localSheetId="3">#REF!</definedName>
    <definedName name="CD" localSheetId="6">#REF!</definedName>
    <definedName name="CD" localSheetId="12">#REF!</definedName>
    <definedName name="CD" localSheetId="13">#REF!</definedName>
    <definedName name="CD">#REF!</definedName>
    <definedName name="CD1A" localSheetId="11">#REF!</definedName>
    <definedName name="CD1A" localSheetId="8">#REF!</definedName>
    <definedName name="CD1A" localSheetId="0">#REF!</definedName>
    <definedName name="CD1A" localSheetId="1">#REF!</definedName>
    <definedName name="CD1A" localSheetId="3">#REF!</definedName>
    <definedName name="CD1A" localSheetId="6">#REF!</definedName>
    <definedName name="CD1A" localSheetId="12">#REF!</definedName>
    <definedName name="CD1A" localSheetId="13">#REF!</definedName>
    <definedName name="CD1A">#REF!</definedName>
    <definedName name="cde" localSheetId="15" hidden="1">{"Riqfin97",#N/A,FALSE,"Tran";"Riqfinpro",#N/A,FALSE,"Tran"}</definedName>
    <definedName name="cde" localSheetId="2" hidden="1">{"Riqfin97",#N/A,FALSE,"Tran";"Riqfinpro",#N/A,FALSE,"Tran"}</definedName>
    <definedName name="cde" localSheetId="9" hidden="1">{"Riqfin97",#N/A,FALSE,"Tran";"Riqfinpro",#N/A,FALSE,"Tran"}</definedName>
    <definedName name="cde" localSheetId="11" hidden="1">{"Riqfin97",#N/A,FALSE,"Tran";"Riqfinpro",#N/A,FALSE,"Tran"}</definedName>
    <definedName name="cde" localSheetId="8" hidden="1">{"Riqfin97",#N/A,FALSE,"Tran";"Riqfinpro",#N/A,FALSE,"Tran"}</definedName>
    <definedName name="cde" localSheetId="0" hidden="1">{"Riqfin97",#N/A,FALSE,"Tran";"Riqfinpro",#N/A,FALSE,"Tran"}</definedName>
    <definedName name="cde" localSheetId="1" hidden="1">{"Riqfin97",#N/A,FALSE,"Tran";"Riqfinpro",#N/A,FALSE,"Tran"}</definedName>
    <definedName name="cde" localSheetId="3" hidden="1">{"Riqfin97",#N/A,FALSE,"Tran";"Riqfinpro",#N/A,FALSE,"Tran"}</definedName>
    <definedName name="cde" localSheetId="6" hidden="1">{"Riqfin97",#N/A,FALSE,"Tran";"Riqfinpro",#N/A,FALSE,"Tran"}</definedName>
    <definedName name="cde" localSheetId="10" hidden="1">{"Riqfin97",#N/A,FALSE,"Tran";"Riqfinpro",#N/A,FALSE,"Tran"}</definedName>
    <definedName name="cde" localSheetId="12" hidden="1">{"Riqfin97",#N/A,FALSE,"Tran";"Riqfinpro",#N/A,FALSE,"Tran"}</definedName>
    <definedName name="cde" localSheetId="13" hidden="1">{"Riqfin97",#N/A,FALSE,"Tran";"Riqfinpro",#N/A,FALSE,"Tran"}</definedName>
    <definedName name="cde" hidden="1">{"Riqfin97",#N/A,FALSE,"Tran";"Riqfinpro",#N/A,FALSE,"Tran"}</definedName>
    <definedName name="CEMENTO" localSheetId="11">#REF!</definedName>
    <definedName name="CEMENTO" localSheetId="8">#REF!</definedName>
    <definedName name="CEMENTO" localSheetId="0">#REF!</definedName>
    <definedName name="CEMENTO" localSheetId="1">#REF!</definedName>
    <definedName name="CEMENTO" localSheetId="3">#REF!</definedName>
    <definedName name="CEMENTO" localSheetId="6">#REF!</definedName>
    <definedName name="CEMENTO" localSheetId="12">#REF!</definedName>
    <definedName name="CEMENTO" localSheetId="13">#REF!</definedName>
    <definedName name="CEMENTO">#REF!</definedName>
    <definedName name="CENGOVT" localSheetId="11">#REF!</definedName>
    <definedName name="CENGOVT" localSheetId="8">#REF!</definedName>
    <definedName name="CENGOVT" localSheetId="0">#REF!</definedName>
    <definedName name="CENGOVT" localSheetId="3">#REF!</definedName>
    <definedName name="CENGOVT" localSheetId="6">#REF!</definedName>
    <definedName name="CENGOVT" localSheetId="12">#REF!</definedName>
    <definedName name="CENGOVT" localSheetId="13">#REF!</definedName>
    <definedName name="CENGOVT">#REF!</definedName>
    <definedName name="CEPA96" localSheetId="11">#REF!</definedName>
    <definedName name="CEPA96" localSheetId="8">#REF!</definedName>
    <definedName name="CEPA96" localSheetId="0">#REF!</definedName>
    <definedName name="CEPA96" localSheetId="6">#REF!</definedName>
    <definedName name="CEPA96" localSheetId="12">#REF!</definedName>
    <definedName name="CEPA96" localSheetId="13">#REF!</definedName>
    <definedName name="CEPA96">#REF!</definedName>
    <definedName name="CFA">[51]CIRRs!$C$81</definedName>
    <definedName name="cfdfdf" localSheetId="11" hidden="1">#REF!</definedName>
    <definedName name="cfdfdf" localSheetId="8" hidden="1">#REF!</definedName>
    <definedName name="cfdfdf" localSheetId="0" hidden="1">#REF!</definedName>
    <definedName name="cfdfdf" localSheetId="1" hidden="1">#REF!</definedName>
    <definedName name="cfdfdf" localSheetId="3" hidden="1">#REF!</definedName>
    <definedName name="cfdfdf" localSheetId="6" hidden="1">#REF!</definedName>
    <definedName name="cfdfdf" localSheetId="12" hidden="1">#REF!</definedName>
    <definedName name="cfdfdf" localSheetId="13" hidden="1">#REF!</definedName>
    <definedName name="cfdfdf" hidden="1">#REF!</definedName>
    <definedName name="CG" localSheetId="11">#REF!</definedName>
    <definedName name="CG" localSheetId="8">#REF!</definedName>
    <definedName name="CG" localSheetId="0">#REF!</definedName>
    <definedName name="CG" localSheetId="3">#REF!</definedName>
    <definedName name="CG" localSheetId="6">#REF!</definedName>
    <definedName name="CG" localSheetId="12">#REF!</definedName>
    <definedName name="CG" localSheetId="13">#REF!</definedName>
    <definedName name="CG">#REF!</definedName>
    <definedName name="CGBUDG" localSheetId="11">#REF!</definedName>
    <definedName name="CGBUDG" localSheetId="8">#REF!</definedName>
    <definedName name="CGBUDG" localSheetId="0">#REF!</definedName>
    <definedName name="CGBUDG" localSheetId="6">#REF!</definedName>
    <definedName name="CGBUDG" localSheetId="12">#REF!</definedName>
    <definedName name="CGBUDG" localSheetId="13">#REF!</definedName>
    <definedName name="CGBUDG">#REF!</definedName>
    <definedName name="CGBUDG_" localSheetId="11">#REF!</definedName>
    <definedName name="CGBUDG_" localSheetId="8">#REF!</definedName>
    <definedName name="CGBUDG_" localSheetId="0">#REF!</definedName>
    <definedName name="CGBUDG_" localSheetId="12">#REF!</definedName>
    <definedName name="CGBUDG_" localSheetId="13">#REF!</definedName>
    <definedName name="CGBUDG_">#REF!</definedName>
    <definedName name="CGEXBUDG" localSheetId="11">#REF!</definedName>
    <definedName name="CGEXBUDG" localSheetId="8">#REF!</definedName>
    <definedName name="CGEXBUDG" localSheetId="0">#REF!</definedName>
    <definedName name="CGEXBUDG" localSheetId="12">#REF!</definedName>
    <definedName name="CGEXBUDG" localSheetId="13">#REF!</definedName>
    <definedName name="CGEXBUDG">#REF!</definedName>
    <definedName name="CGFIS" localSheetId="11">#REF!</definedName>
    <definedName name="CGFIS" localSheetId="8">#REF!</definedName>
    <definedName name="CGFIS" localSheetId="0">#REF!</definedName>
    <definedName name="CGFIS" localSheetId="12">#REF!</definedName>
    <definedName name="CGFIS" localSheetId="13">#REF!</definedName>
    <definedName name="CGFIS">#REF!</definedName>
    <definedName name="CGNRP" localSheetId="11">#REF!</definedName>
    <definedName name="CGNRP" localSheetId="8">#REF!</definedName>
    <definedName name="CGNRP" localSheetId="0">#REF!</definedName>
    <definedName name="CGNRP" localSheetId="12">#REF!</definedName>
    <definedName name="CGNRP" localSheetId="13">#REF!</definedName>
    <definedName name="CGNRP">#REF!</definedName>
    <definedName name="CGperc" localSheetId="11">#REF!</definedName>
    <definedName name="CGperc" localSheetId="8">#REF!</definedName>
    <definedName name="CGperc" localSheetId="0">#REF!</definedName>
    <definedName name="CGperc" localSheetId="12">#REF!</definedName>
    <definedName name="CGperc" localSheetId="13">#REF!</definedName>
    <definedName name="CGperc">#REF!</definedName>
    <definedName name="chart" localSheetId="11">#REF!</definedName>
    <definedName name="chart" localSheetId="8">#REF!</definedName>
    <definedName name="chart" localSheetId="0">#REF!</definedName>
    <definedName name="chart" localSheetId="1">#REF!</definedName>
    <definedName name="chart" localSheetId="3">#REF!</definedName>
    <definedName name="chart" localSheetId="12">#REF!</definedName>
    <definedName name="chart" localSheetId="13">#REF!</definedName>
    <definedName name="chart">#REF!</definedName>
    <definedName name="CHF" localSheetId="11">#REF!</definedName>
    <definedName name="CHF" localSheetId="8">#REF!</definedName>
    <definedName name="CHF" localSheetId="0">#REF!</definedName>
    <definedName name="CHF" localSheetId="1">#REF!</definedName>
    <definedName name="CHF" localSheetId="3">#REF!</definedName>
    <definedName name="CHF" localSheetId="12">#REF!</definedName>
    <definedName name="CHF" localSheetId="13">#REF!</definedName>
    <definedName name="CHF">#REF!</definedName>
    <definedName name="CHILE" localSheetId="11">#REF!</definedName>
    <definedName name="CHILE" localSheetId="8">#REF!</definedName>
    <definedName name="CHILE" localSheetId="0">#REF!</definedName>
    <definedName name="CHILE" localSheetId="12">#REF!</definedName>
    <definedName name="CHILE" localSheetId="13">#REF!</definedName>
    <definedName name="CHILE">#REF!</definedName>
    <definedName name="CHK" localSheetId="11">#REF!</definedName>
    <definedName name="CHK" localSheetId="8">#REF!</definedName>
    <definedName name="CHK" localSheetId="0">#REF!</definedName>
    <definedName name="CHK" localSheetId="12">#REF!</definedName>
    <definedName name="CHK" localSheetId="13">#REF!</definedName>
    <definedName name="CHK">#REF!</definedName>
    <definedName name="CHK1.1" localSheetId="11">[56]Q1!#REF!</definedName>
    <definedName name="CHK1.1" localSheetId="8">[56]Q1!#REF!</definedName>
    <definedName name="CHK1.1" localSheetId="0">[56]Q1!#REF!</definedName>
    <definedName name="CHK1.1" localSheetId="1">[56]Q1!#REF!</definedName>
    <definedName name="CHK1.1" localSheetId="3">[56]Q1!#REF!</definedName>
    <definedName name="CHK1.1">[56]Q1!#REF!</definedName>
    <definedName name="CHK2.1" localSheetId="11">[56]Q2!#REF!</definedName>
    <definedName name="CHK2.1" localSheetId="0">[56]Q2!#REF!</definedName>
    <definedName name="CHK2.1" localSheetId="1">[56]Q2!#REF!</definedName>
    <definedName name="CHK2.1" localSheetId="3">[56]Q2!#REF!</definedName>
    <definedName name="CHK2.1">[56]Q2!#REF!</definedName>
    <definedName name="CHK2.2" localSheetId="11">[56]Q2!#REF!</definedName>
    <definedName name="CHK2.2" localSheetId="0">[56]Q2!#REF!</definedName>
    <definedName name="CHK2.2" localSheetId="1">[56]Q2!#REF!</definedName>
    <definedName name="CHK2.2" localSheetId="3">[56]Q2!#REF!</definedName>
    <definedName name="CHK2.2">[56]Q2!#REF!</definedName>
    <definedName name="CHK2.3" localSheetId="11">[56]Q2!#REF!</definedName>
    <definedName name="CHK2.3" localSheetId="0">[56]Q2!#REF!</definedName>
    <definedName name="CHK2.3" localSheetId="1">[56]Q2!#REF!</definedName>
    <definedName name="CHK2.3" localSheetId="3">[56]Q2!#REF!</definedName>
    <definedName name="CHK2.3">[56]Q2!#REF!</definedName>
    <definedName name="CHK5.1" localSheetId="11">#REF!</definedName>
    <definedName name="CHK5.1" localSheetId="8">#REF!</definedName>
    <definedName name="CHK5.1" localSheetId="0">#REF!</definedName>
    <definedName name="CHK5.1" localSheetId="1">#REF!</definedName>
    <definedName name="CHK5.1" localSheetId="3">#REF!</definedName>
    <definedName name="CHK5.1" localSheetId="6">#REF!</definedName>
    <definedName name="CHK5.1" localSheetId="12">#REF!</definedName>
    <definedName name="CHK5.1" localSheetId="13">#REF!</definedName>
    <definedName name="CHK5.1">#REF!</definedName>
    <definedName name="cin" localSheetId="11">[22]Programa!#REF!</definedName>
    <definedName name="cin" localSheetId="8">[22]Programa!#REF!</definedName>
    <definedName name="cin" localSheetId="0">[22]Programa!#REF!</definedName>
    <definedName name="cin" localSheetId="1">[22]Programa!#REF!</definedName>
    <definedName name="cin" localSheetId="3">[22]Programa!#REF!</definedName>
    <definedName name="cin" localSheetId="6">[22]Programa!#REF!</definedName>
    <definedName name="cin">[22]Programa!#REF!</definedName>
    <definedName name="cirr" localSheetId="11">#REF!</definedName>
    <definedName name="cirr" localSheetId="8">#REF!</definedName>
    <definedName name="cirr" localSheetId="0">#REF!</definedName>
    <definedName name="cirr" localSheetId="1">#REF!</definedName>
    <definedName name="cirr" localSheetId="3">#REF!</definedName>
    <definedName name="cirr" localSheetId="6">#REF!</definedName>
    <definedName name="cirr" localSheetId="12">#REF!</definedName>
    <definedName name="cirr" localSheetId="13">#REF!</definedName>
    <definedName name="cirr">#REF!</definedName>
    <definedName name="ClaveDeColor" localSheetId="11">#REF!</definedName>
    <definedName name="ClaveDeColor" localSheetId="8">#REF!</definedName>
    <definedName name="ClaveDeColor" localSheetId="0">#REF!</definedName>
    <definedName name="ClaveDeColor" localSheetId="3">#REF!</definedName>
    <definedName name="ClaveDeColor" localSheetId="6">#REF!</definedName>
    <definedName name="ClaveDeColor" localSheetId="12">#REF!</definedName>
    <definedName name="ClaveDeColor" localSheetId="13">#REF!</definedName>
    <definedName name="ClaveDeColor">#REF!</definedName>
    <definedName name="CLUB_PARIS_2004" localSheetId="11">#REF!</definedName>
    <definedName name="CLUB_PARIS_2004" localSheetId="8">#REF!</definedName>
    <definedName name="CLUB_PARIS_2004" localSheetId="0">#REF!</definedName>
    <definedName name="CLUB_PARIS_2004" localSheetId="6">#REF!</definedName>
    <definedName name="CLUB_PARIS_2004" localSheetId="12">#REF!</definedName>
    <definedName name="CLUB_PARIS_2004" localSheetId="13">#REF!</definedName>
    <definedName name="CLUB_PARIS_2004">#REF!</definedName>
    <definedName name="CLUB91" localSheetId="11">#REF!</definedName>
    <definedName name="CLUB91" localSheetId="8">#REF!</definedName>
    <definedName name="CLUB91" localSheetId="0">#REF!</definedName>
    <definedName name="CLUB91" localSheetId="1">#REF!</definedName>
    <definedName name="CLUB91" localSheetId="3">#REF!</definedName>
    <definedName name="CLUB91" localSheetId="12">#REF!</definedName>
    <definedName name="CLUB91" localSheetId="13">#REF!</definedName>
    <definedName name="CLUB91">#REF!</definedName>
    <definedName name="cmbccr" localSheetId="11">#REF!</definedName>
    <definedName name="cmbccr" localSheetId="8">#REF!</definedName>
    <definedName name="cmbccr" localSheetId="0">#REF!</definedName>
    <definedName name="cmbccr" localSheetId="12">#REF!</definedName>
    <definedName name="cmbccr" localSheetId="13">#REF!</definedName>
    <definedName name="cmbccr">#REF!</definedName>
    <definedName name="cmbcom" localSheetId="11">#REF!</definedName>
    <definedName name="cmbcom" localSheetId="8">#REF!</definedName>
    <definedName name="cmbcom" localSheetId="0">#REF!</definedName>
    <definedName name="cmbcom" localSheetId="12">#REF!</definedName>
    <definedName name="cmbcom" localSheetId="13">#REF!</definedName>
    <definedName name="cmbcom">#REF!</definedName>
    <definedName name="CMD">[58]BCP!#REF!</definedName>
    <definedName name="cmethapp" localSheetId="11">#REF!,#REF!,#REF!</definedName>
    <definedName name="cmethapp" localSheetId="8">#REF!,#REF!,#REF!</definedName>
    <definedName name="cmethapp" localSheetId="0">#REF!,#REF!,#REF!</definedName>
    <definedName name="cmethapp" localSheetId="1">#REF!,#REF!,#REF!</definedName>
    <definedName name="cmethapp" localSheetId="3">#REF!,#REF!,#REF!</definedName>
    <definedName name="cmethapp" localSheetId="6">#REF!,#REF!,#REF!</definedName>
    <definedName name="cmethapp" localSheetId="12">#REF!,#REF!,#REF!</definedName>
    <definedName name="cmethapp" localSheetId="13">#REF!,#REF!,#REF!</definedName>
    <definedName name="cmethapp">#REF!,#REF!,#REF!</definedName>
    <definedName name="cmethmain" localSheetId="11">#REF!</definedName>
    <definedName name="cmethmain" localSheetId="8">#REF!</definedName>
    <definedName name="cmethmain" localSheetId="0">#REF!</definedName>
    <definedName name="cmethmain" localSheetId="1">#REF!</definedName>
    <definedName name="cmethmain" localSheetId="3">#REF!</definedName>
    <definedName name="cmethmain" localSheetId="6">#REF!</definedName>
    <definedName name="cmethmain" localSheetId="12">#REF!</definedName>
    <definedName name="cmethmain" localSheetId="13">#REF!</definedName>
    <definedName name="cmethmain">#REF!</definedName>
    <definedName name="Cmin" localSheetId="11">OFFSET(#REF!,0,0,COUNT(#REF!),1)</definedName>
    <definedName name="Cmin" localSheetId="8">OFFSET(#REF!,0,0,COUNT(#REF!),1)</definedName>
    <definedName name="Cmin" localSheetId="0">OFFSET(#REF!,0,0,COUNT(#REF!),1)</definedName>
    <definedName name="Cmin" localSheetId="1">OFFSET(#REF!,0,0,COUNT(#REF!),1)</definedName>
    <definedName name="Cmin" localSheetId="3">OFFSET(#REF!,0,0,COUNT(#REF!),1)</definedName>
    <definedName name="Cmin" localSheetId="6">OFFSET(#REF!,0,0,COUNT(#REF!),1)</definedName>
    <definedName name="Cmin" localSheetId="12">OFFSET(#REF!,0,0,COUNT(#REF!),1)</definedName>
    <definedName name="Cmin" localSheetId="13">OFFSET(#REF!,0,0,COUNT(#REF!),1)</definedName>
    <definedName name="Cmin">OFFSET(#REF!,0,0,COUNT(#REF!),1)</definedName>
    <definedName name="cmsbn" localSheetId="11">#REF!</definedName>
    <definedName name="cmsbn" localSheetId="8">#REF!</definedName>
    <definedName name="cmsbn" localSheetId="0">#REF!</definedName>
    <definedName name="cmsbn" localSheetId="1">#REF!</definedName>
    <definedName name="cmsbn" localSheetId="3">#REF!</definedName>
    <definedName name="cmsbn" localSheetId="6">#REF!</definedName>
    <definedName name="cmsbn" localSheetId="12">#REF!</definedName>
    <definedName name="cmsbn" localSheetId="13">#REF!</definedName>
    <definedName name="cmsbn">#REF!</definedName>
    <definedName name="CN" localSheetId="11">#REF!</definedName>
    <definedName name="CN" localSheetId="8">#REF!</definedName>
    <definedName name="CN" localSheetId="0">#REF!</definedName>
    <definedName name="CN" localSheetId="1">#REF!</definedName>
    <definedName name="CN" localSheetId="3">#REF!</definedName>
    <definedName name="CN" localSheetId="6">#REF!</definedName>
    <definedName name="CN" localSheetId="12">#REF!</definedName>
    <definedName name="CN" localSheetId="13">#REF!</definedName>
    <definedName name="CN">#REF!</definedName>
    <definedName name="CN1A" localSheetId="11">#REF!</definedName>
    <definedName name="CN1A" localSheetId="8">#REF!</definedName>
    <definedName name="CN1A" localSheetId="0">#REF!</definedName>
    <definedName name="CN1A" localSheetId="1">#REF!</definedName>
    <definedName name="CN1A" localSheetId="3">#REF!</definedName>
    <definedName name="CN1A" localSheetId="6">#REF!</definedName>
    <definedName name="CN1A" localSheetId="12">#REF!</definedName>
    <definedName name="CN1A" localSheetId="13">#REF!</definedName>
    <definedName name="CN1A">#REF!</definedName>
    <definedName name="cnspnf" localSheetId="11">#REF!</definedName>
    <definedName name="cnspnf" localSheetId="8">#REF!</definedName>
    <definedName name="cnspnf" localSheetId="0">#REF!</definedName>
    <definedName name="cnspnf" localSheetId="12">#REF!</definedName>
    <definedName name="cnspnf" localSheetId="13">#REF!</definedName>
    <definedName name="cnspnf">#REF!</definedName>
    <definedName name="CNY" localSheetId="11">#REF!</definedName>
    <definedName name="CNY" localSheetId="8">#REF!</definedName>
    <definedName name="CNY" localSheetId="0">#REF!</definedName>
    <definedName name="CNY" localSheetId="12">#REF!</definedName>
    <definedName name="CNY" localSheetId="13">#REF!</definedName>
    <definedName name="CNY">#REF!</definedName>
    <definedName name="Cobertura">'[49]Ranking Bancario'!$Z$4:$AD$54</definedName>
    <definedName name="COLOMBIA" localSheetId="11">#REF!</definedName>
    <definedName name="COLOMBIA" localSheetId="8">#REF!</definedName>
    <definedName name="COLOMBIA" localSheetId="0">#REF!</definedName>
    <definedName name="COLOMBIA" localSheetId="1">#REF!</definedName>
    <definedName name="COLOMBIA" localSheetId="3">#REF!</definedName>
    <definedName name="COLOMBIA" localSheetId="6">#REF!</definedName>
    <definedName name="COLOMBIA" localSheetId="12">#REF!</definedName>
    <definedName name="COLOMBIA" localSheetId="13">#REF!</definedName>
    <definedName name="COLOMBIA">#REF!</definedName>
    <definedName name="Colombia___Summary_Accounts_of_the_Financial_System" localSheetId="15">base-flow</definedName>
    <definedName name="Colombia___Summary_Accounts_of_the_Financial_System" localSheetId="2">base-flow</definedName>
    <definedName name="Colombia___Summary_Accounts_of_the_Financial_System" localSheetId="4">[78]!base-flow</definedName>
    <definedName name="Colombia___Summary_Accounts_of_the_Financial_System" localSheetId="9">base-flow</definedName>
    <definedName name="Colombia___Summary_Accounts_of_the_Financial_System" localSheetId="11">base-flow</definedName>
    <definedName name="Colombia___Summary_Accounts_of_the_Financial_System" localSheetId="8">base-flow</definedName>
    <definedName name="Colombia___Summary_Accounts_of_the_Financial_System" localSheetId="0">[0]!base-flow</definedName>
    <definedName name="Colombia___Summary_Accounts_of_the_Financial_System" localSheetId="1">#REF!-flow</definedName>
    <definedName name="Colombia___Summary_Accounts_of_the_Financial_System" localSheetId="3">[78]!base-flow</definedName>
    <definedName name="Colombia___Summary_Accounts_of_the_Financial_System" localSheetId="6">[79]!base-flow</definedName>
    <definedName name="Colombia___Summary_Accounts_of_the_Financial_System" localSheetId="10">[0]!base-flow</definedName>
    <definedName name="Colombia___Summary_Accounts_of_the_Financial_System" localSheetId="12">[0]!base-flow</definedName>
    <definedName name="Colombia___Summary_Accounts_of_the_Financial_System" localSheetId="13">[0]!base-flow</definedName>
    <definedName name="Colombia___Summary_Accounts_of_the_Financial_System">base-flow</definedName>
    <definedName name="Color1" localSheetId="11">#REF!</definedName>
    <definedName name="Color1" localSheetId="8">#REF!</definedName>
    <definedName name="Color1" localSheetId="0">#REF!</definedName>
    <definedName name="Color1" localSheetId="1">#REF!</definedName>
    <definedName name="Color1" localSheetId="3">#REF!</definedName>
    <definedName name="Color1" localSheetId="6">#REF!</definedName>
    <definedName name="Color1" localSheetId="12">#REF!</definedName>
    <definedName name="Color1" localSheetId="13">#REF!</definedName>
    <definedName name="Color1">#REF!</definedName>
    <definedName name="Color2" localSheetId="11">#REF!</definedName>
    <definedName name="Color2" localSheetId="8">#REF!</definedName>
    <definedName name="Color2" localSheetId="0">#REF!</definedName>
    <definedName name="Color2" localSheetId="3">#REF!</definedName>
    <definedName name="Color2" localSheetId="6">#REF!</definedName>
    <definedName name="Color2" localSheetId="12">#REF!</definedName>
    <definedName name="Color2" localSheetId="13">#REF!</definedName>
    <definedName name="Color2">#REF!</definedName>
    <definedName name="Color3" localSheetId="11">#REF!</definedName>
    <definedName name="Color3" localSheetId="8">#REF!</definedName>
    <definedName name="Color3" localSheetId="0">#REF!</definedName>
    <definedName name="Color3" localSheetId="3">#REF!</definedName>
    <definedName name="Color3" localSheetId="6">#REF!</definedName>
    <definedName name="Color3" localSheetId="12">#REF!</definedName>
    <definedName name="Color3" localSheetId="13">#REF!</definedName>
    <definedName name="Color3">#REF!</definedName>
    <definedName name="Color4" localSheetId="11">#REF!</definedName>
    <definedName name="Color4" localSheetId="8">#REF!</definedName>
    <definedName name="Color4" localSheetId="0">#REF!</definedName>
    <definedName name="Color4" localSheetId="3">#REF!</definedName>
    <definedName name="Color4" localSheetId="12">#REF!</definedName>
    <definedName name="Color4" localSheetId="13">#REF!</definedName>
    <definedName name="Color4">#REF!</definedName>
    <definedName name="Color5" localSheetId="11">#REF!</definedName>
    <definedName name="Color5" localSheetId="8">#REF!</definedName>
    <definedName name="Color5" localSheetId="0">#REF!</definedName>
    <definedName name="Color5" localSheetId="3">#REF!</definedName>
    <definedName name="Color5" localSheetId="12">#REF!</definedName>
    <definedName name="Color5" localSheetId="13">#REF!</definedName>
    <definedName name="Color5">#REF!</definedName>
    <definedName name="Color6" localSheetId="11">#REF!</definedName>
    <definedName name="Color6" localSheetId="8">#REF!</definedName>
    <definedName name="Color6" localSheetId="0">#REF!</definedName>
    <definedName name="Color6" localSheetId="3">#REF!</definedName>
    <definedName name="Color6" localSheetId="12">#REF!</definedName>
    <definedName name="Color6" localSheetId="13">#REF!</definedName>
    <definedName name="Color6">#REF!</definedName>
    <definedName name="COM" localSheetId="11">#REF!</definedName>
    <definedName name="COM" localSheetId="8">#REF!</definedName>
    <definedName name="COM" localSheetId="0">#REF!</definedName>
    <definedName name="COM" localSheetId="3">#REF!</definedName>
    <definedName name="COM" localSheetId="12">#REF!</definedName>
    <definedName name="COM" localSheetId="13">#REF!</definedName>
    <definedName name="COM">#REF!</definedName>
    <definedName name="coma" localSheetId="11">[22]Programa!#REF!</definedName>
    <definedName name="coma" localSheetId="8">[22]Programa!#REF!</definedName>
    <definedName name="coma" localSheetId="0">[22]Programa!#REF!</definedName>
    <definedName name="coma" localSheetId="1">[22]Programa!#REF!</definedName>
    <definedName name="coma" localSheetId="3">[22]Programa!#REF!</definedName>
    <definedName name="coma" localSheetId="6">[22]Programa!#REF!</definedName>
    <definedName name="coma">[22]Programa!#REF!</definedName>
    <definedName name="COMPAR" localSheetId="11">#REF!</definedName>
    <definedName name="COMPAR" localSheetId="8">#REF!</definedName>
    <definedName name="COMPAR" localSheetId="0">#REF!</definedName>
    <definedName name="COMPAR" localSheetId="1">#REF!</definedName>
    <definedName name="COMPAR" localSheetId="3">#REF!</definedName>
    <definedName name="COMPAR" localSheetId="6">#REF!</definedName>
    <definedName name="COMPAR" localSheetId="12">#REF!</definedName>
    <definedName name="COMPAR" localSheetId="13">#REF!</definedName>
    <definedName name="COMPAR">#REF!</definedName>
    <definedName name="COMPIGP" localSheetId="11">#REF!</definedName>
    <definedName name="COMPIGP" localSheetId="8">#REF!</definedName>
    <definedName name="COMPIGP" localSheetId="0">#REF!</definedName>
    <definedName name="COMPIGP" localSheetId="3">#REF!</definedName>
    <definedName name="COMPIGP" localSheetId="6">#REF!</definedName>
    <definedName name="COMPIGP" localSheetId="12">#REF!</definedName>
    <definedName name="COMPIGP" localSheetId="13">#REF!</definedName>
    <definedName name="COMPIGP">#REF!</definedName>
    <definedName name="COMPROJ99" localSheetId="11">#REF!</definedName>
    <definedName name="COMPROJ99" localSheetId="8">#REF!</definedName>
    <definedName name="COMPROJ99" localSheetId="0">#REF!</definedName>
    <definedName name="COMPROJ99" localSheetId="3">#REF!</definedName>
    <definedName name="COMPROJ99" localSheetId="6">#REF!</definedName>
    <definedName name="COMPROJ99" localSheetId="12">#REF!</definedName>
    <definedName name="COMPROJ99" localSheetId="13">#REF!</definedName>
    <definedName name="COMPROJ99">#REF!</definedName>
    <definedName name="CONCK" localSheetId="11">#REF!</definedName>
    <definedName name="CONCK" localSheetId="8">#REF!</definedName>
    <definedName name="CONCK" localSheetId="0">#REF!</definedName>
    <definedName name="CONCK" localSheetId="12">#REF!</definedName>
    <definedName name="CONCK" localSheetId="13">#REF!</definedName>
    <definedName name="CONCK">#REF!</definedName>
    <definedName name="conor" localSheetId="11">#REF!</definedName>
    <definedName name="conor" localSheetId="8">#REF!</definedName>
    <definedName name="conor" localSheetId="0">#REF!</definedName>
    <definedName name="conor" localSheetId="12">#REF!</definedName>
    <definedName name="conor" localSheetId="13">#REF!</definedName>
    <definedName name="conor">#REF!</definedName>
    <definedName name="cons" localSheetId="11">#REF!</definedName>
    <definedName name="cons" localSheetId="8">#REF!</definedName>
    <definedName name="cons" localSheetId="0">#REF!</definedName>
    <definedName name="cons" localSheetId="12">#REF!</definedName>
    <definedName name="cons" localSheetId="13">#REF!</definedName>
    <definedName name="cons">#REF!</definedName>
    <definedName name="CONS1">[80]MONTHLY!$BP$4:$CA$4</definedName>
    <definedName name="cons12mon" localSheetId="8">'[81]GDP projections'!#REF!</definedName>
    <definedName name="cons12mon" localSheetId="0">'[81]GDP projections'!#REF!</definedName>
    <definedName name="cons12mon" localSheetId="1">'[81]GDP projections'!#REF!</definedName>
    <definedName name="cons12mon" localSheetId="3">'[81]GDP projections'!#REF!</definedName>
    <definedName name="cons12mon" localSheetId="6">'[81]GDP projections'!#REF!</definedName>
    <definedName name="cons12mon">'[81]GDP projections'!#REF!</definedName>
    <definedName name="CONS2">[80]MONTHLY!$CB$4:$CM$4</definedName>
    <definedName name="CONSOL" localSheetId="11">#REF!</definedName>
    <definedName name="CONSOL" localSheetId="8">#REF!</definedName>
    <definedName name="CONSOL" localSheetId="0">#REF!</definedName>
    <definedName name="CONSOL" localSheetId="1">#REF!</definedName>
    <definedName name="CONSOL" localSheetId="3">#REF!</definedName>
    <definedName name="CONSOL" localSheetId="6">#REF!</definedName>
    <definedName name="CONSOL" localSheetId="12">#REF!</definedName>
    <definedName name="CONSOL" localSheetId="13">#REF!</definedName>
    <definedName name="CONSOL">#REF!</definedName>
    <definedName name="CONSOLC2" localSheetId="11">#REF!</definedName>
    <definedName name="CONSOLC2" localSheetId="8">#REF!</definedName>
    <definedName name="CONSOLC2" localSheetId="0">#REF!</definedName>
    <definedName name="CONSOLC2" localSheetId="1">#REF!</definedName>
    <definedName name="CONSOLC2" localSheetId="3">#REF!</definedName>
    <definedName name="CONSOLC2" localSheetId="6">#REF!</definedName>
    <definedName name="CONSOLC2" localSheetId="12">#REF!</definedName>
    <definedName name="CONSOLC2" localSheetId="13">#REF!</definedName>
    <definedName name="CONSOLC2">#REF!</definedName>
    <definedName name="consperc" localSheetId="8">'[81]GDP projections'!#REF!</definedName>
    <definedName name="consperc" localSheetId="0">'[81]GDP projections'!#REF!</definedName>
    <definedName name="consperc" localSheetId="6">'[81]GDP projections'!#REF!</definedName>
    <definedName name="consperc">'[81]GDP projections'!#REF!</definedName>
    <definedName name="consqtr" localSheetId="8">'[81]GDP projections'!#REF!</definedName>
    <definedName name="consqtr" localSheetId="0">'[81]GDP projections'!#REF!</definedName>
    <definedName name="consqtr" localSheetId="6">'[81]GDP projections'!#REF!</definedName>
    <definedName name="consqtr">'[81]GDP projections'!#REF!</definedName>
    <definedName name="CONTENTS" localSheetId="11">[82]Contents!$A$1:$F$36</definedName>
    <definedName name="CONTENTS" localSheetId="0">[82]Contents!$A$1:$F$36</definedName>
    <definedName name="CONTENTS" localSheetId="1">[82]Contents!$A$1:$F$36</definedName>
    <definedName name="CONTENTS" localSheetId="3">[82]Contents!$A$1:$F$36</definedName>
    <definedName name="CONTENTS">[82]Contents!$A$1:$F$36</definedName>
    <definedName name="cooperantes" localSheetId="11">#REF!</definedName>
    <definedName name="cooperantes" localSheetId="8">#REF!</definedName>
    <definedName name="cooperantes" localSheetId="0">#REF!</definedName>
    <definedName name="cooperantes" localSheetId="1">#REF!</definedName>
    <definedName name="cooperantes" localSheetId="3">#REF!</definedName>
    <definedName name="cooperantes" localSheetId="6">#REF!</definedName>
    <definedName name="cooperantes" localSheetId="12">#REF!</definedName>
    <definedName name="cooperantes" localSheetId="13">#REF!</definedName>
    <definedName name="cooperantes">#REF!</definedName>
    <definedName name="COPA">#N/A</definedName>
    <definedName name="COPARTICIPACION_FEDERAL__LEY_N__23548">[4]C!$B$13:$N$13</definedName>
    <definedName name="copystart" localSheetId="11">#REF!</definedName>
    <definedName name="copystart" localSheetId="8">#REF!</definedName>
    <definedName name="copystart" localSheetId="0">#REF!</definedName>
    <definedName name="copystart" localSheetId="1">#REF!</definedName>
    <definedName name="copystart" localSheetId="3">#REF!</definedName>
    <definedName name="copystart" localSheetId="6">#REF!</definedName>
    <definedName name="copystart" localSheetId="12">#REF!</definedName>
    <definedName name="copystart" localSheetId="13">#REF!</definedName>
    <definedName name="copystart">#REF!</definedName>
    <definedName name="Copytodebt" localSheetId="8">'[3]in-out'!#REF!</definedName>
    <definedName name="Copytodebt" localSheetId="0">'[3]in-out'!#REF!</definedName>
    <definedName name="Copytodebt" localSheetId="1">#REF!</definedName>
    <definedName name="Copytodebt" localSheetId="3">'[3]in-out'!#REF!</definedName>
    <definedName name="Copytodebt" localSheetId="6">'[3]in-out'!#REF!</definedName>
    <definedName name="Copytodebt">'[3]in-out'!#REF!</definedName>
    <definedName name="CostoVentasY1">'[71]Vaciado 1'!$D$126</definedName>
    <definedName name="CostoVentasY2">'[71]Vaciado 1'!$E$126</definedName>
    <definedName name="CostoVentasY3">'[71]Vaciado 1'!$F$126</definedName>
    <definedName name="COUNT" localSheetId="11">#REF!</definedName>
    <definedName name="COUNT" localSheetId="8">#REF!</definedName>
    <definedName name="COUNT" localSheetId="0">#REF!</definedName>
    <definedName name="COUNT" localSheetId="1">#REF!</definedName>
    <definedName name="COUNT" localSheetId="3">#REF!</definedName>
    <definedName name="COUNT" localSheetId="6">#REF!</definedName>
    <definedName name="COUNT" localSheetId="12">#REF!</definedName>
    <definedName name="COUNT" localSheetId="13">#REF!</definedName>
    <definedName name="COUNT">#REF!</definedName>
    <definedName name="COUNTER" localSheetId="11">#REF!</definedName>
    <definedName name="COUNTER" localSheetId="8">#REF!</definedName>
    <definedName name="COUNTER" localSheetId="0">#REF!</definedName>
    <definedName name="COUNTER" localSheetId="1">#REF!</definedName>
    <definedName name="COUNTER" localSheetId="3">#REF!</definedName>
    <definedName name="COUNTER" localSheetId="6">#REF!</definedName>
    <definedName name="COUNTER" localSheetId="12">#REF!</definedName>
    <definedName name="COUNTER" localSheetId="13">#REF!</definedName>
    <definedName name="COUNTER">#REF!</definedName>
    <definedName name="CountryName" localSheetId="11">'[83]Exchange Rate chart'!#REF!</definedName>
    <definedName name="CountryName" localSheetId="8">'[83]Exchange Rate chart'!#REF!</definedName>
    <definedName name="CountryName" localSheetId="0">'[83]Exchange Rate chart'!#REF!</definedName>
    <definedName name="CountryName" localSheetId="1">'[83]Exchange Rate chart'!#REF!</definedName>
    <definedName name="CountryName" localSheetId="3">'[83]Exchange Rate chart'!#REF!</definedName>
    <definedName name="CountryName" localSheetId="6">'[83]Exchange Rate chart'!#REF!</definedName>
    <definedName name="CountryName">'[83]Exchange Rate chart'!#REF!</definedName>
    <definedName name="cp" localSheetId="8" hidden="1">'[84]C Summary'!#REF!</definedName>
    <definedName name="cp" localSheetId="0" hidden="1">'[84]C Summary'!#REF!</definedName>
    <definedName name="cp" localSheetId="1" hidden="1">#REF!</definedName>
    <definedName name="cp" localSheetId="3" hidden="1">'[84]C Summary'!#REF!</definedName>
    <definedName name="cp" localSheetId="6" hidden="1">'[84]C Summary'!#REF!</definedName>
    <definedName name="cp" hidden="1">'[84]C Summary'!#REF!</definedName>
    <definedName name="CPF" localSheetId="11">#REF!</definedName>
    <definedName name="CPF" localSheetId="8">#REF!</definedName>
    <definedName name="CPF" localSheetId="0">#REF!</definedName>
    <definedName name="CPF" localSheetId="1">#REF!</definedName>
    <definedName name="CPF" localSheetId="3">#REF!</definedName>
    <definedName name="CPF" localSheetId="6">#REF!</definedName>
    <definedName name="CPF" localSheetId="12">#REF!</definedName>
    <definedName name="CPF" localSheetId="13">#REF!</definedName>
    <definedName name="CPF">#REF!</definedName>
    <definedName name="CPI">[85]CPI!$A$4:$M$160</definedName>
    <definedName name="CPI_Core" localSheetId="11">#REF!</definedName>
    <definedName name="CPI_Core" localSheetId="8">#REF!</definedName>
    <definedName name="CPI_Core" localSheetId="0">#REF!</definedName>
    <definedName name="CPI_Core" localSheetId="1">#REF!</definedName>
    <definedName name="CPI_Core" localSheetId="3">#REF!</definedName>
    <definedName name="CPI_Core" localSheetId="6">#REF!</definedName>
    <definedName name="CPI_Core" localSheetId="12">#REF!</definedName>
    <definedName name="CPI_Core" localSheetId="13">#REF!</definedName>
    <definedName name="CPI_Core">#REF!</definedName>
    <definedName name="CPI_NAT_monthly" localSheetId="11">#REF!</definedName>
    <definedName name="CPI_NAT_monthly" localSheetId="8">#REF!</definedName>
    <definedName name="CPI_NAT_monthly" localSheetId="0">#REF!</definedName>
    <definedName name="CPI_NAT_monthly" localSheetId="1">#REF!</definedName>
    <definedName name="CPI_NAT_monthly" localSheetId="3">#REF!</definedName>
    <definedName name="CPI_NAT_monthly" localSheetId="6">#REF!</definedName>
    <definedName name="CPI_NAT_monthly" localSheetId="12">#REF!</definedName>
    <definedName name="CPI_NAT_monthly" localSheetId="13">#REF!</definedName>
    <definedName name="CPI_NAT_monthly">#REF!</definedName>
    <definedName name="CPICUM" localSheetId="11">#REF!</definedName>
    <definedName name="CPICUM" localSheetId="8">#REF!</definedName>
    <definedName name="CPICUM" localSheetId="0">#REF!</definedName>
    <definedName name="CPICUM" localSheetId="6">#REF!</definedName>
    <definedName name="CPICUM" localSheetId="12">#REF!</definedName>
    <definedName name="CPICUM" localSheetId="13">#REF!</definedName>
    <definedName name="CPICUM">#REF!</definedName>
    <definedName name="CRECWM">[86]SUPUESTOS!A$15</definedName>
    <definedName name="cred" localSheetId="11">#REF!</definedName>
    <definedName name="cred" localSheetId="8">#REF!</definedName>
    <definedName name="cred" localSheetId="0">#REF!</definedName>
    <definedName name="cred" localSheetId="1">#REF!</definedName>
    <definedName name="cred" localSheetId="3">#REF!</definedName>
    <definedName name="cred" localSheetId="6">#REF!</definedName>
    <definedName name="cred" localSheetId="12">#REF!</definedName>
    <definedName name="cred" localSheetId="13">#REF!</definedName>
    <definedName name="cred">#REF!</definedName>
    <definedName name="cred1" localSheetId="11">#REF!</definedName>
    <definedName name="cred1" localSheetId="8">#REF!</definedName>
    <definedName name="cred1" localSheetId="0">#REF!</definedName>
    <definedName name="cred1" localSheetId="1">#REF!</definedName>
    <definedName name="cred1" localSheetId="3">#REF!</definedName>
    <definedName name="cred1" localSheetId="6">#REF!</definedName>
    <definedName name="cred1" localSheetId="12">#REF!</definedName>
    <definedName name="cred1" localSheetId="13">#REF!</definedName>
    <definedName name="cred1">#REF!</definedName>
    <definedName name="CRED2" localSheetId="11">#REF!</definedName>
    <definedName name="CRED2" localSheetId="8">#REF!</definedName>
    <definedName name="CRED2" localSheetId="0">#REF!</definedName>
    <definedName name="CRED2" localSheetId="1">#REF!</definedName>
    <definedName name="CRED2" localSheetId="3">#REF!</definedName>
    <definedName name="CRED2" localSheetId="6">#REF!</definedName>
    <definedName name="CRED2" localSheetId="12">#REF!</definedName>
    <definedName name="CRED2" localSheetId="13">#REF!</definedName>
    <definedName name="CRED2">#REF!</definedName>
    <definedName name="cred2000" localSheetId="11">#REF!</definedName>
    <definedName name="cred2000" localSheetId="8">#REF!</definedName>
    <definedName name="cred2000" localSheetId="0">#REF!</definedName>
    <definedName name="cred2000" localSheetId="12">#REF!</definedName>
    <definedName name="cred2000" localSheetId="13">#REF!</definedName>
    <definedName name="cred2000">#REF!</definedName>
    <definedName name="cred2001" localSheetId="11">#REF!</definedName>
    <definedName name="cred2001" localSheetId="8">#REF!</definedName>
    <definedName name="cred2001" localSheetId="0">#REF!</definedName>
    <definedName name="cred2001" localSheetId="12">#REF!</definedName>
    <definedName name="cred2001" localSheetId="13">#REF!</definedName>
    <definedName name="cred2001">#REF!</definedName>
    <definedName name="cred2002" localSheetId="11">#REF!</definedName>
    <definedName name="cred2002" localSheetId="8">#REF!</definedName>
    <definedName name="cred2002" localSheetId="0">#REF!</definedName>
    <definedName name="cred2002" localSheetId="12">#REF!</definedName>
    <definedName name="cred2002" localSheetId="13">#REF!</definedName>
    <definedName name="cred2002">#REF!</definedName>
    <definedName name="cred2003" localSheetId="11">#REF!</definedName>
    <definedName name="cred2003" localSheetId="8">#REF!</definedName>
    <definedName name="cred2003" localSheetId="0">#REF!</definedName>
    <definedName name="cred2003" localSheetId="12">#REF!</definedName>
    <definedName name="cred2003" localSheetId="13">#REF!</definedName>
    <definedName name="cred2003">#REF!</definedName>
    <definedName name="cred98" localSheetId="11">[22]Programa!#REF!</definedName>
    <definedName name="cred98" localSheetId="8">[22]Programa!#REF!</definedName>
    <definedName name="cred98" localSheetId="0">[22]Programa!#REF!</definedName>
    <definedName name="cred98" localSheetId="1">[22]Programa!#REF!</definedName>
    <definedName name="cred98" localSheetId="3">[22]Programa!#REF!</definedName>
    <definedName name="cred98" localSheetId="6">[22]Programa!#REF!</definedName>
    <definedName name="cred98">[22]Programa!#REF!</definedName>
    <definedName name="cred98j" localSheetId="11">[22]Programa!#REF!</definedName>
    <definedName name="cred98j" localSheetId="8">[22]Programa!#REF!</definedName>
    <definedName name="cred98j" localSheetId="0">[22]Programa!#REF!</definedName>
    <definedName name="cred98j" localSheetId="1">[22]Programa!#REF!</definedName>
    <definedName name="cred98j" localSheetId="3">[22]Programa!#REF!</definedName>
    <definedName name="cred98j" localSheetId="6">[22]Programa!#REF!</definedName>
    <definedName name="cred98j">[22]Programa!#REF!</definedName>
    <definedName name="cred98s" localSheetId="11">#REF!</definedName>
    <definedName name="cred98s" localSheetId="8">#REF!</definedName>
    <definedName name="cred98s" localSheetId="0">#REF!</definedName>
    <definedName name="cred98s" localSheetId="1">#REF!</definedName>
    <definedName name="cred98s" localSheetId="3">#REF!</definedName>
    <definedName name="cred98s" localSheetId="6">#REF!</definedName>
    <definedName name="cred98s" localSheetId="12">#REF!</definedName>
    <definedName name="cred98s" localSheetId="13">#REF!</definedName>
    <definedName name="cred98s">#REF!</definedName>
    <definedName name="cred99" localSheetId="11">#REF!</definedName>
    <definedName name="cred99" localSheetId="8">#REF!</definedName>
    <definedName name="cred99" localSheetId="0">#REF!</definedName>
    <definedName name="cred99" localSheetId="3">#REF!</definedName>
    <definedName name="cred99" localSheetId="6">#REF!</definedName>
    <definedName name="cred99" localSheetId="12">#REF!</definedName>
    <definedName name="cred99" localSheetId="13">#REF!</definedName>
    <definedName name="cred99">#REF!</definedName>
    <definedName name="CREDITO" localSheetId="11">#REF!</definedName>
    <definedName name="CREDITO" localSheetId="8">#REF!</definedName>
    <definedName name="CREDITO" localSheetId="0">#REF!</definedName>
    <definedName name="CREDITO" localSheetId="3">#REF!</definedName>
    <definedName name="CREDITO" localSheetId="6">#REF!</definedName>
    <definedName name="CREDITO" localSheetId="12">#REF!</definedName>
    <definedName name="CREDITO" localSheetId="13">#REF!</definedName>
    <definedName name="CREDITO">#REF!</definedName>
    <definedName name="CREDITOBCH" localSheetId="11">#REF!</definedName>
    <definedName name="CREDITOBCH" localSheetId="8">#REF!</definedName>
    <definedName name="CREDITOBCH" localSheetId="0">#REF!</definedName>
    <definedName name="CREDITOBCH" localSheetId="3">#REF!</definedName>
    <definedName name="CREDITOBCH" localSheetId="12">#REF!</definedName>
    <definedName name="CREDITOBCH" localSheetId="13">#REF!</definedName>
    <definedName name="CREDITOBCH">#REF!</definedName>
    <definedName name="CREDITORSB" localSheetId="11">#REF!</definedName>
    <definedName name="CREDITORSB" localSheetId="8">#REF!</definedName>
    <definedName name="CREDITORSB" localSheetId="0">#REF!</definedName>
    <definedName name="CREDITORSB" localSheetId="3">#REF!</definedName>
    <definedName name="CREDITORSB" localSheetId="12">#REF!</definedName>
    <definedName name="CREDITORSB" localSheetId="13">#REF!</definedName>
    <definedName name="CREDITORSB">#REF!</definedName>
    <definedName name="Crng" localSheetId="11">OFFSET(#REF!,0,0,COUNT(#REF!),1)</definedName>
    <definedName name="Crng" localSheetId="8">OFFSET(#REF!,0,0,COUNT(#REF!),1)</definedName>
    <definedName name="Crng" localSheetId="0">OFFSET(#REF!,0,0,COUNT(#REF!),1)</definedName>
    <definedName name="Crng" localSheetId="1">OFFSET(#REF!,0,0,COUNT(#REF!),1)</definedName>
    <definedName name="Crng" localSheetId="3">OFFSET(#REF!,0,0,COUNT(#REF!),1)</definedName>
    <definedName name="Crng" localSheetId="6">OFFSET(#REF!,0,0,COUNT(#REF!),1)</definedName>
    <definedName name="Crng" localSheetId="12">OFFSET(#REF!,0,0,COUNT(#REF!),1)</definedName>
    <definedName name="Crng" localSheetId="13">OFFSET(#REF!,0,0,COUNT(#REF!),1)</definedName>
    <definedName name="Crng">OFFSET(#REF!,0,0,COUNT(#REF!),1)</definedName>
    <definedName name="Crt" localSheetId="11">#REF!</definedName>
    <definedName name="Crt" localSheetId="8">#REF!</definedName>
    <definedName name="Crt" localSheetId="0">#REF!</definedName>
    <definedName name="Crt" localSheetId="1">#REF!</definedName>
    <definedName name="Crt" localSheetId="3">#REF!</definedName>
    <definedName name="Crt" localSheetId="6">#REF!</definedName>
    <definedName name="Crt" localSheetId="12">#REF!</definedName>
    <definedName name="Crt" localSheetId="13">#REF!</definedName>
    <definedName name="Crt">#REF!</definedName>
    <definedName name="CRUDE1">[80]MONTHLY!$B$437:$Z$444</definedName>
    <definedName name="CRUDE2">[80]MONTHLY!$B$451:$Z$458</definedName>
    <definedName name="CRUDE3">[80]MONTHLY!$B$465:$Z$472</definedName>
    <definedName name="CRUZ" localSheetId="11">#REF!</definedName>
    <definedName name="CRUZ" localSheetId="8">#REF!</definedName>
    <definedName name="CRUZ" localSheetId="0">#REF!</definedName>
    <definedName name="CRUZ" localSheetId="1">#REF!</definedName>
    <definedName name="CRUZ" localSheetId="3">#REF!</definedName>
    <definedName name="CRUZ" localSheetId="6">#REF!</definedName>
    <definedName name="CRUZ" localSheetId="12">#REF!</definedName>
    <definedName name="CRUZ" localSheetId="13">#REF!</definedName>
    <definedName name="CRUZ">#REF!</definedName>
    <definedName name="CRUZ1" localSheetId="11">#REF!</definedName>
    <definedName name="CRUZ1" localSheetId="8">#REF!</definedName>
    <definedName name="CRUZ1" localSheetId="0">#REF!</definedName>
    <definedName name="CRUZ1" localSheetId="1">#REF!</definedName>
    <definedName name="CRUZ1" localSheetId="3">#REF!</definedName>
    <definedName name="CRUZ1" localSheetId="6">#REF!</definedName>
    <definedName name="CRUZ1" localSheetId="12">#REF!</definedName>
    <definedName name="CRUZ1" localSheetId="13">#REF!</definedName>
    <definedName name="CRUZ1">#REF!</definedName>
    <definedName name="CS" localSheetId="11">#REF!</definedName>
    <definedName name="CS" localSheetId="8">#REF!</definedName>
    <definedName name="CS" localSheetId="0">#REF!</definedName>
    <definedName name="CS" localSheetId="1">#REF!</definedName>
    <definedName name="CS" localSheetId="3">#REF!</definedName>
    <definedName name="CS" localSheetId="6">#REF!</definedName>
    <definedName name="CS" localSheetId="12">#REF!</definedName>
    <definedName name="CS" localSheetId="13">#REF!</definedName>
    <definedName name="CS">#REF!</definedName>
    <definedName name="CS1A" localSheetId="11">#REF!</definedName>
    <definedName name="CS1A" localSheetId="8">#REF!</definedName>
    <definedName name="CS1A" localSheetId="0">#REF!</definedName>
    <definedName name="CS1A" localSheetId="1">#REF!</definedName>
    <definedName name="CS1A" localSheetId="3">#REF!</definedName>
    <definedName name="CS1A" localSheetId="12">#REF!</definedName>
    <definedName name="CS1A" localSheetId="13">#REF!</definedName>
    <definedName name="CS1A">#REF!</definedName>
    <definedName name="CTOOMA00" localSheetId="11">#REF!</definedName>
    <definedName name="CTOOMA00" localSheetId="8">#REF!</definedName>
    <definedName name="CTOOMA00" localSheetId="0">#REF!</definedName>
    <definedName name="CTOOMA00" localSheetId="12">#REF!</definedName>
    <definedName name="CTOOMA00" localSheetId="13">#REF!</definedName>
    <definedName name="CTOOMA00">#REF!</definedName>
    <definedName name="CTOOMA97" localSheetId="11">#REF!</definedName>
    <definedName name="CTOOMA97" localSheetId="8">#REF!</definedName>
    <definedName name="CTOOMA97" localSheetId="0">#REF!</definedName>
    <definedName name="CTOOMA97" localSheetId="12">#REF!</definedName>
    <definedName name="CTOOMA97" localSheetId="13">#REF!</definedName>
    <definedName name="CTOOMA97">#REF!</definedName>
    <definedName name="CTOOMA98" localSheetId="11">#REF!</definedName>
    <definedName name="CTOOMA98" localSheetId="8">#REF!</definedName>
    <definedName name="CTOOMA98" localSheetId="0">#REF!</definedName>
    <definedName name="CTOOMA98" localSheetId="12">#REF!</definedName>
    <definedName name="CTOOMA98" localSheetId="13">#REF!</definedName>
    <definedName name="CTOOMA98">#REF!</definedName>
    <definedName name="CTOOMA99" localSheetId="11">#REF!</definedName>
    <definedName name="CTOOMA99" localSheetId="8">#REF!</definedName>
    <definedName name="CTOOMA99" localSheetId="0">#REF!</definedName>
    <definedName name="CTOOMA99" localSheetId="12">#REF!</definedName>
    <definedName name="CTOOMA99" localSheetId="13">#REF!</definedName>
    <definedName name="CTOOMA99">#REF!</definedName>
    <definedName name="CTOOMV00" localSheetId="11">#REF!</definedName>
    <definedName name="CTOOMV00" localSheetId="8">#REF!</definedName>
    <definedName name="CTOOMV00" localSheetId="0">#REF!</definedName>
    <definedName name="CTOOMV00" localSheetId="12">#REF!</definedName>
    <definedName name="CTOOMV00" localSheetId="13">#REF!</definedName>
    <definedName name="CTOOMV00">#REF!</definedName>
    <definedName name="CTOOMV97" localSheetId="11">#REF!</definedName>
    <definedName name="CTOOMV97" localSheetId="8">#REF!</definedName>
    <definedName name="CTOOMV97" localSheetId="0">#REF!</definedName>
    <definedName name="CTOOMV97" localSheetId="12">#REF!</definedName>
    <definedName name="CTOOMV97" localSheetId="13">#REF!</definedName>
    <definedName name="CTOOMV97">#REF!</definedName>
    <definedName name="CTOOMV98" localSheetId="11">#REF!</definedName>
    <definedName name="CTOOMV98" localSheetId="8">#REF!</definedName>
    <definedName name="CTOOMV98" localSheetId="0">#REF!</definedName>
    <definedName name="CTOOMV98" localSheetId="12">#REF!</definedName>
    <definedName name="CTOOMV98" localSheetId="13">#REF!</definedName>
    <definedName name="CTOOMV98">#REF!</definedName>
    <definedName name="CTOOMV99" localSheetId="11">#REF!</definedName>
    <definedName name="CTOOMV99" localSheetId="8">#REF!</definedName>
    <definedName name="CTOOMV99" localSheetId="0">#REF!</definedName>
    <definedName name="CTOOMV99" localSheetId="12">#REF!</definedName>
    <definedName name="CTOOMV99" localSheetId="13">#REF!</definedName>
    <definedName name="CTOOMV99">#REF!</definedName>
    <definedName name="cuad1" localSheetId="11">#REF!</definedName>
    <definedName name="cuad1" localSheetId="8">#REF!</definedName>
    <definedName name="cuad1" localSheetId="0">#REF!</definedName>
    <definedName name="cuad1" localSheetId="12">#REF!</definedName>
    <definedName name="cuad1" localSheetId="13">#REF!</definedName>
    <definedName name="cuad1">#REF!</definedName>
    <definedName name="cuad10" localSheetId="11">#REF!</definedName>
    <definedName name="cuad10" localSheetId="8">#REF!</definedName>
    <definedName name="cuad10" localSheetId="0">#REF!</definedName>
    <definedName name="cuad10" localSheetId="12">#REF!</definedName>
    <definedName name="cuad10" localSheetId="13">#REF!</definedName>
    <definedName name="cuad10">#REF!</definedName>
    <definedName name="cuad11" localSheetId="11">#REF!</definedName>
    <definedName name="cuad11" localSheetId="8">#REF!</definedName>
    <definedName name="cuad11" localSheetId="0">#REF!</definedName>
    <definedName name="cuad11" localSheetId="12">#REF!</definedName>
    <definedName name="cuad11" localSheetId="13">#REF!</definedName>
    <definedName name="cuad11">#REF!</definedName>
    <definedName name="cuad12" localSheetId="11">#REF!</definedName>
    <definedName name="cuad12" localSheetId="8">#REF!</definedName>
    <definedName name="cuad12" localSheetId="0">#REF!</definedName>
    <definedName name="cuad12" localSheetId="12">#REF!</definedName>
    <definedName name="cuad12" localSheetId="13">#REF!</definedName>
    <definedName name="cuad12">#REF!</definedName>
    <definedName name="cuad13" localSheetId="11">#REF!</definedName>
    <definedName name="cuad13" localSheetId="8">#REF!</definedName>
    <definedName name="cuad13" localSheetId="0">#REF!</definedName>
    <definedName name="cuad13" localSheetId="12">#REF!</definedName>
    <definedName name="cuad13" localSheetId="13">#REF!</definedName>
    <definedName name="cuad13">#REF!</definedName>
    <definedName name="cuad14" localSheetId="11">#REF!</definedName>
    <definedName name="cuad14" localSheetId="8">#REF!</definedName>
    <definedName name="cuad14" localSheetId="0">#REF!</definedName>
    <definedName name="cuad14" localSheetId="12">#REF!</definedName>
    <definedName name="cuad14" localSheetId="13">#REF!</definedName>
    <definedName name="cuad14">#REF!</definedName>
    <definedName name="cuad15" localSheetId="11">#REF!</definedName>
    <definedName name="cuad15" localSheetId="8">#REF!</definedName>
    <definedName name="cuad15" localSheetId="0">#REF!</definedName>
    <definedName name="cuad15" localSheetId="12">#REF!</definedName>
    <definedName name="cuad15" localSheetId="13">#REF!</definedName>
    <definedName name="cuad15">#REF!</definedName>
    <definedName name="cuad16" localSheetId="11">#REF!</definedName>
    <definedName name="cuad16" localSheetId="8">#REF!</definedName>
    <definedName name="cuad16" localSheetId="0">#REF!</definedName>
    <definedName name="cuad16" localSheetId="12">#REF!</definedName>
    <definedName name="cuad16" localSheetId="13">#REF!</definedName>
    <definedName name="cuad16">#REF!</definedName>
    <definedName name="cuad17" localSheetId="11">#REF!</definedName>
    <definedName name="cuad17" localSheetId="8">#REF!</definedName>
    <definedName name="cuad17" localSheetId="0">#REF!</definedName>
    <definedName name="cuad17" localSheetId="12">#REF!</definedName>
    <definedName name="cuad17" localSheetId="13">#REF!</definedName>
    <definedName name="cuad17">#REF!</definedName>
    <definedName name="cuad18" localSheetId="11">#REF!</definedName>
    <definedName name="cuad18" localSheetId="8">#REF!</definedName>
    <definedName name="cuad18" localSheetId="0">#REF!</definedName>
    <definedName name="cuad18" localSheetId="12">#REF!</definedName>
    <definedName name="cuad18" localSheetId="13">#REF!</definedName>
    <definedName name="cuad18">#REF!</definedName>
    <definedName name="cuad19" localSheetId="11">#REF!</definedName>
    <definedName name="cuad19" localSheetId="8">#REF!</definedName>
    <definedName name="cuad19" localSheetId="0">#REF!</definedName>
    <definedName name="cuad19" localSheetId="12">#REF!</definedName>
    <definedName name="cuad19" localSheetId="13">#REF!</definedName>
    <definedName name="cuad19">#REF!</definedName>
    <definedName name="cuad2" localSheetId="11">#REF!</definedName>
    <definedName name="cuad2" localSheetId="8">#REF!</definedName>
    <definedName name="cuad2" localSheetId="0">#REF!</definedName>
    <definedName name="cuad2" localSheetId="12">#REF!</definedName>
    <definedName name="cuad2" localSheetId="13">#REF!</definedName>
    <definedName name="cuad2">#REF!</definedName>
    <definedName name="cuad20" localSheetId="11">#REF!</definedName>
    <definedName name="cuad20" localSheetId="8">#REF!</definedName>
    <definedName name="cuad20" localSheetId="0">#REF!</definedName>
    <definedName name="cuad20" localSheetId="12">#REF!</definedName>
    <definedName name="cuad20" localSheetId="13">#REF!</definedName>
    <definedName name="cuad20">#REF!</definedName>
    <definedName name="cuad21" localSheetId="11">#REF!</definedName>
    <definedName name="cuad21" localSheetId="8">#REF!</definedName>
    <definedName name="cuad21" localSheetId="0">#REF!</definedName>
    <definedName name="cuad21" localSheetId="12">#REF!</definedName>
    <definedName name="cuad21" localSheetId="13">#REF!</definedName>
    <definedName name="cuad21">#REF!</definedName>
    <definedName name="cuad22" localSheetId="11">#REF!</definedName>
    <definedName name="cuad22" localSheetId="8">#REF!</definedName>
    <definedName name="cuad22" localSheetId="0">#REF!</definedName>
    <definedName name="cuad22" localSheetId="12">#REF!</definedName>
    <definedName name="cuad22" localSheetId="13">#REF!</definedName>
    <definedName name="cuad22">#REF!</definedName>
    <definedName name="cuad23" localSheetId="11">#REF!</definedName>
    <definedName name="cuad23" localSheetId="8">#REF!</definedName>
    <definedName name="cuad23" localSheetId="0">#REF!</definedName>
    <definedName name="cuad23" localSheetId="12">#REF!</definedName>
    <definedName name="cuad23" localSheetId="13">#REF!</definedName>
    <definedName name="cuad23">#REF!</definedName>
    <definedName name="cuad24" localSheetId="11">#REF!</definedName>
    <definedName name="cuad24" localSheetId="8">#REF!</definedName>
    <definedName name="cuad24" localSheetId="0">#REF!</definedName>
    <definedName name="cuad24" localSheetId="12">#REF!</definedName>
    <definedName name="cuad24" localSheetId="13">#REF!</definedName>
    <definedName name="cuad24">#REF!</definedName>
    <definedName name="cuad25" localSheetId="11">#REF!</definedName>
    <definedName name="cuad25" localSheetId="8">#REF!</definedName>
    <definedName name="cuad25" localSheetId="0">#REF!</definedName>
    <definedName name="cuad25" localSheetId="12">#REF!</definedName>
    <definedName name="cuad25" localSheetId="13">#REF!</definedName>
    <definedName name="cuad25">#REF!</definedName>
    <definedName name="cuad3" localSheetId="11">#REF!</definedName>
    <definedName name="cuad3" localSheetId="8">#REF!</definedName>
    <definedName name="cuad3" localSheetId="0">#REF!</definedName>
    <definedName name="cuad3" localSheetId="12">#REF!</definedName>
    <definedName name="cuad3" localSheetId="13">#REF!</definedName>
    <definedName name="cuad3">#REF!</definedName>
    <definedName name="cuad4" localSheetId="11">#REF!</definedName>
    <definedName name="cuad4" localSheetId="8">#REF!</definedName>
    <definedName name="cuad4" localSheetId="0">#REF!</definedName>
    <definedName name="cuad4" localSheetId="12">#REF!</definedName>
    <definedName name="cuad4" localSheetId="13">#REF!</definedName>
    <definedName name="cuad4">#REF!</definedName>
    <definedName name="cuad5" localSheetId="11">#REF!</definedName>
    <definedName name="cuad5" localSheetId="8">#REF!</definedName>
    <definedName name="cuad5" localSheetId="0">#REF!</definedName>
    <definedName name="cuad5" localSheetId="12">#REF!</definedName>
    <definedName name="cuad5" localSheetId="13">#REF!</definedName>
    <definedName name="cuad5">#REF!</definedName>
    <definedName name="cuad6" localSheetId="11">#REF!</definedName>
    <definedName name="cuad6" localSheetId="8">#REF!</definedName>
    <definedName name="cuad6" localSheetId="0">#REF!</definedName>
    <definedName name="cuad6" localSheetId="12">#REF!</definedName>
    <definedName name="cuad6" localSheetId="13">#REF!</definedName>
    <definedName name="cuad6">#REF!</definedName>
    <definedName name="cuad7" localSheetId="11">#REF!</definedName>
    <definedName name="cuad7" localSheetId="8">#REF!</definedName>
    <definedName name="cuad7" localSheetId="0">#REF!</definedName>
    <definedName name="cuad7" localSheetId="12">#REF!</definedName>
    <definedName name="cuad7" localSheetId="13">#REF!</definedName>
    <definedName name="cuad7">#REF!</definedName>
    <definedName name="cuad8" localSheetId="11">#REF!</definedName>
    <definedName name="cuad8" localSheetId="8">#REF!</definedName>
    <definedName name="cuad8" localSheetId="0">#REF!</definedName>
    <definedName name="cuad8" localSheetId="12">#REF!</definedName>
    <definedName name="cuad8" localSheetId="13">#REF!</definedName>
    <definedName name="cuad8">#REF!</definedName>
    <definedName name="cuad9" localSheetId="11">#REF!</definedName>
    <definedName name="cuad9" localSheetId="8">#REF!</definedName>
    <definedName name="cuad9" localSheetId="0">#REF!</definedName>
    <definedName name="cuad9" localSheetId="12">#REF!</definedName>
    <definedName name="cuad9" localSheetId="13">#REF!</definedName>
    <definedName name="cuad9">#REF!</definedName>
    <definedName name="CUADR11" localSheetId="11">#REF!</definedName>
    <definedName name="CUADR11" localSheetId="8">#REF!</definedName>
    <definedName name="CUADR11" localSheetId="0">#REF!</definedName>
    <definedName name="CUADR11" localSheetId="12">#REF!</definedName>
    <definedName name="CUADR11" localSheetId="13">#REF!</definedName>
    <definedName name="CUADR11">#REF!</definedName>
    <definedName name="CUADRO_10.3.1">'[87]fondo promedio'!$A$36:$L$74</definedName>
    <definedName name="CUADRO_N__4.1.3" localSheetId="11">#REF!</definedName>
    <definedName name="CUADRO_N__4.1.3" localSheetId="8">#REF!</definedName>
    <definedName name="CUADRO_N__4.1.3" localSheetId="0">#REF!</definedName>
    <definedName name="CUADRO_N__4.1.3" localSheetId="1">#REF!</definedName>
    <definedName name="CUADRO_N__4.1.3" localSheetId="3">#REF!</definedName>
    <definedName name="CUADRO_N__4.1.3" localSheetId="6">#REF!</definedName>
    <definedName name="CUADRO_N__4.1.3" localSheetId="12">#REF!</definedName>
    <definedName name="CUADRO_N__4.1.3" localSheetId="13">#REF!</definedName>
    <definedName name="CUADRO_N__4.1.3">#REF!</definedName>
    <definedName name="CUADRO_No_9_C" localSheetId="11">#REF!</definedName>
    <definedName name="CUADRO_No_9_C" localSheetId="8">#REF!</definedName>
    <definedName name="CUADRO_No_9_C" localSheetId="0">#REF!</definedName>
    <definedName name="CUADRO_No_9_C" localSheetId="1">#REF!</definedName>
    <definedName name="CUADRO_No_9_C" localSheetId="3">#REF!</definedName>
    <definedName name="CUADRO_No_9_C" localSheetId="6">#REF!</definedName>
    <definedName name="CUADRO_No_9_C" localSheetId="12">#REF!</definedName>
    <definedName name="CUADRO_No_9_C" localSheetId="13">#REF!</definedName>
    <definedName name="CUADRO_No_9_C">#REF!</definedName>
    <definedName name="CUADRO9" localSheetId="11">#REF!</definedName>
    <definedName name="CUADRO9" localSheetId="8">#REF!</definedName>
    <definedName name="CUADRO9" localSheetId="0">#REF!</definedName>
    <definedName name="CUADRO9" localSheetId="1">#REF!</definedName>
    <definedName name="CUADRO9" localSheetId="3">#REF!</definedName>
    <definedName name="CUADRO9" localSheetId="6">#REF!</definedName>
    <definedName name="CUADRO9" localSheetId="12">#REF!</definedName>
    <definedName name="CUADRO9" localSheetId="13">#REF!</definedName>
    <definedName name="CUADRO9">#REF!</definedName>
    <definedName name="CUADRO9A" localSheetId="11">#REF!</definedName>
    <definedName name="CUADRO9A" localSheetId="8">#REF!</definedName>
    <definedName name="CUADRO9A" localSheetId="0">#REF!</definedName>
    <definedName name="CUADRO9A" localSheetId="12">#REF!</definedName>
    <definedName name="CUADRO9A" localSheetId="13">#REF!</definedName>
    <definedName name="CUADRO9A">#REF!</definedName>
    <definedName name="CUADRO9B" localSheetId="11">#REF!</definedName>
    <definedName name="CUADRO9B" localSheetId="8">#REF!</definedName>
    <definedName name="CUADRO9B" localSheetId="0">#REF!</definedName>
    <definedName name="CUADRO9B" localSheetId="12">#REF!</definedName>
    <definedName name="CUADRO9B" localSheetId="13">#REF!</definedName>
    <definedName name="CUADRO9B">#REF!</definedName>
    <definedName name="CUADROI" localSheetId="11">#REF!</definedName>
    <definedName name="CUADROI" localSheetId="8">#REF!</definedName>
    <definedName name="CUADROI" localSheetId="0">#REF!</definedName>
    <definedName name="CUADROI" localSheetId="12">#REF!</definedName>
    <definedName name="CUADROI" localSheetId="13">#REF!</definedName>
    <definedName name="CUADROI">#REF!</definedName>
    <definedName name="CUADROII" localSheetId="11">#REF!</definedName>
    <definedName name="CUADROII" localSheetId="8">#REF!</definedName>
    <definedName name="CUADROII" localSheetId="0">#REF!</definedName>
    <definedName name="CUADROII" localSheetId="12">#REF!</definedName>
    <definedName name="CUADROII" localSheetId="13">#REF!</definedName>
    <definedName name="CUADROII">#REF!</definedName>
    <definedName name="CUADROIII" localSheetId="11">#REF!</definedName>
    <definedName name="CUADROIII" localSheetId="8">#REF!</definedName>
    <definedName name="CUADROIII" localSheetId="0">#REF!</definedName>
    <definedName name="CUADROIII" localSheetId="12">#REF!</definedName>
    <definedName name="CUADROIII" localSheetId="13">#REF!</definedName>
    <definedName name="CUADROIII">#REF!</definedName>
    <definedName name="CUADROIV" localSheetId="11">#REF!</definedName>
    <definedName name="CUADROIV" localSheetId="8">#REF!</definedName>
    <definedName name="CUADROIV" localSheetId="0">#REF!</definedName>
    <definedName name="CUADROIV" localSheetId="12">#REF!</definedName>
    <definedName name="CUADROIV" localSheetId="13">#REF!</definedName>
    <definedName name="CUADROIV">#REF!</definedName>
    <definedName name="CUADROV" localSheetId="11">#REF!</definedName>
    <definedName name="CUADROV" localSheetId="8">#REF!</definedName>
    <definedName name="CUADROV" localSheetId="0">#REF!</definedName>
    <definedName name="CUADROV" localSheetId="12">#REF!</definedName>
    <definedName name="CUADROV" localSheetId="13">#REF!</definedName>
    <definedName name="CUADROV">#REF!</definedName>
    <definedName name="CUADROVI" localSheetId="11">#REF!</definedName>
    <definedName name="CUADROVI" localSheetId="8">#REF!</definedName>
    <definedName name="CUADROVI" localSheetId="0">#REF!</definedName>
    <definedName name="CUADROVI" localSheetId="12">#REF!</definedName>
    <definedName name="CUADROVI" localSheetId="13">#REF!</definedName>
    <definedName name="CUADROVI">#REF!</definedName>
    <definedName name="CUADROVII" localSheetId="11">#REF!</definedName>
    <definedName name="CUADROVII" localSheetId="8">#REF!</definedName>
    <definedName name="CUADROVII" localSheetId="0">#REF!</definedName>
    <definedName name="CUADROVII" localSheetId="12">#REF!</definedName>
    <definedName name="CUADROVII" localSheetId="13">#REF!</definedName>
    <definedName name="CUADROVII">#REF!</definedName>
    <definedName name="CUENTASMON">[58]BCP!#REF!</definedName>
    <definedName name="culo">'[88]graf 1'!$A$1:$IV$2</definedName>
    <definedName name="cuman" localSheetId="11">[59]Contribution!$C$378:$DC$392</definedName>
    <definedName name="cuman" localSheetId="0">[59]Contribution!$C$378:$DC$392</definedName>
    <definedName name="cuman" localSheetId="1">[59]Contribution!$C$378:$DC$392</definedName>
    <definedName name="cuman" localSheetId="3">[59]Contribution!$C$378:$DC$392</definedName>
    <definedName name="cuman">[59]Contribution!$C$378:$DC$392</definedName>
    <definedName name="Cuota">'[49]Dinámica Couta Mercado'!$A$11:$O$28</definedName>
    <definedName name="CurMonth" localSheetId="11">#REF!</definedName>
    <definedName name="CurMonth" localSheetId="8">#REF!</definedName>
    <definedName name="CurMonth" localSheetId="0">#REF!</definedName>
    <definedName name="CurMonth" localSheetId="1">#REF!</definedName>
    <definedName name="CurMonth" localSheetId="3">#REF!</definedName>
    <definedName name="CurMonth" localSheetId="6">#REF!</definedName>
    <definedName name="CurMonth" localSheetId="12">#REF!</definedName>
    <definedName name="CurMonth" localSheetId="13">#REF!</definedName>
    <definedName name="CurMonth">#REF!</definedName>
    <definedName name="Currency" localSheetId="11">#REF!</definedName>
    <definedName name="Currency" localSheetId="8">#REF!</definedName>
    <definedName name="Currency" localSheetId="0">#REF!</definedName>
    <definedName name="Currency" localSheetId="1">#REF!</definedName>
    <definedName name="Currency" localSheetId="3">#REF!</definedName>
    <definedName name="Currency" localSheetId="6">#REF!</definedName>
    <definedName name="Currency" localSheetId="12">#REF!</definedName>
    <definedName name="Currency" localSheetId="13">#REF!</definedName>
    <definedName name="Currency">#REF!</definedName>
    <definedName name="CURRENTYEAR" localSheetId="11">#REF!</definedName>
    <definedName name="CURRENTYEAR" localSheetId="8">#REF!</definedName>
    <definedName name="CURRENTYEAR" localSheetId="0">#REF!</definedName>
    <definedName name="CURRENTYEAR" localSheetId="3">#REF!</definedName>
    <definedName name="CURRENTYEAR" localSheetId="6">#REF!</definedName>
    <definedName name="CURRENTYEAR" localSheetId="12">#REF!</definedName>
    <definedName name="CURRENTYEAR" localSheetId="13">#REF!</definedName>
    <definedName name="CURRENTYEAR">#REF!</definedName>
    <definedName name="CurrVintage" localSheetId="11">[89]Current!$D$66</definedName>
    <definedName name="CurrVintage" localSheetId="0">[89]Current!$D$66</definedName>
    <definedName name="CurrVintage" localSheetId="1">[89]Current!$D$66</definedName>
    <definedName name="CurrVintage" localSheetId="3">[89]Current!$D$66</definedName>
    <definedName name="CurrVintage">[89]Current!$D$66</definedName>
    <definedName name="cutoff">'[90]LIC cutoff'!$A$2:$B$15</definedName>
    <definedName name="CYEAR2021" localSheetId="11">[91]Coal!$B$583:$J$583</definedName>
    <definedName name="CYEAR2021" localSheetId="0">[91]Coal!$B$583:$J$583</definedName>
    <definedName name="CYEAR2021" localSheetId="1">[91]Coal!$B$583:$J$583</definedName>
    <definedName name="CYEAR2021" localSheetId="3">[91]Coal!$B$583:$J$583</definedName>
    <definedName name="CYEAR2021">[91]Coal!$B$583:$J$583</definedName>
    <definedName name="CYEAR2022" localSheetId="11">[91]Coal!$K$583:$V$583</definedName>
    <definedName name="CYEAR2022" localSheetId="0">[91]Coal!$K$583:$V$583</definedName>
    <definedName name="CYEAR2022" localSheetId="1">[91]Coal!$K$583:$V$583</definedName>
    <definedName name="CYEAR2022" localSheetId="3">[91]Coal!$K$583:$V$583</definedName>
    <definedName name="CYEAR2022">[91]Coal!$K$583:$V$583</definedName>
    <definedName name="CYEAR2023" localSheetId="11">[91]Coal!$W$583:$AH$583</definedName>
    <definedName name="CYEAR2023" localSheetId="0">[91]Coal!$W$583:$AH$583</definedName>
    <definedName name="CYEAR2023" localSheetId="1">[91]Coal!$W$583:$AH$583</definedName>
    <definedName name="CYEAR2023" localSheetId="3">[91]Coal!$W$583:$AH$583</definedName>
    <definedName name="CYEAR2023">[91]Coal!$W$583:$AH$583</definedName>
    <definedName name="CYEAR2024" localSheetId="11">[91]Coal!$AI$583:$AT$583</definedName>
    <definedName name="CYEAR2024" localSheetId="0">[91]Coal!$AI$583:$AT$583</definedName>
    <definedName name="CYEAR2024" localSheetId="1">[91]Coal!$AI$583:$AT$583</definedName>
    <definedName name="CYEAR2024" localSheetId="3">[91]Coal!$AI$583:$AT$583</definedName>
    <definedName name="CYEAR2024">[91]Coal!$AI$583:$AT$583</definedName>
    <definedName name="CYEAR2025" localSheetId="11">[91]Coal!$AU$583:$AX$583</definedName>
    <definedName name="CYEAR2025" localSheetId="0">[91]Coal!$AU$583:$AX$583</definedName>
    <definedName name="CYEAR2025" localSheetId="1">[91]Coal!$AU$583:$AX$583</definedName>
    <definedName name="CYEAR2025" localSheetId="3">[91]Coal!$AU$583:$AX$583</definedName>
    <definedName name="CYEAR2025">[91]Coal!$AU$583:$AX$583</definedName>
    <definedName name="d" localSheetId="8" hidden="1">'[92]Fax a enviar'!#REF!</definedName>
    <definedName name="d" localSheetId="0" hidden="1">'[92]Fax a enviar'!#REF!</definedName>
    <definedName name="d" localSheetId="1" hidden="1">#REF!</definedName>
    <definedName name="d" localSheetId="3" hidden="1">'[92]Fax a enviar'!#REF!</definedName>
    <definedName name="d" localSheetId="6" hidden="1">'[92]Fax a enviar'!#REF!</definedName>
    <definedName name="d" hidden="1">'[92]Fax a enviar'!#REF!</definedName>
    <definedName name="D_ALTBCA_GDP" localSheetId="11">#REF!</definedName>
    <definedName name="D_ALTBCA_GDP" localSheetId="8">#REF!</definedName>
    <definedName name="D_ALTBCA_GDP" localSheetId="0">#REF!</definedName>
    <definedName name="D_ALTBCA_GDP" localSheetId="1">#REF!</definedName>
    <definedName name="D_ALTBCA_GDP" localSheetId="3">#REF!</definedName>
    <definedName name="D_ALTBCA_GDP" localSheetId="6">#REF!</definedName>
    <definedName name="D_ALTBCA_GDP" localSheetId="12">#REF!</definedName>
    <definedName name="D_ALTBCA_GDP" localSheetId="13">#REF!</definedName>
    <definedName name="D_ALTBCA_GDP">#REF!</definedName>
    <definedName name="D_ALTNGDP_R" localSheetId="11">#REF!</definedName>
    <definedName name="D_ALTNGDP_R" localSheetId="8">#REF!</definedName>
    <definedName name="D_ALTNGDP_R" localSheetId="0">#REF!</definedName>
    <definedName name="D_ALTNGDP_R" localSheetId="1">#REF!</definedName>
    <definedName name="D_ALTNGDP_R" localSheetId="3">#REF!</definedName>
    <definedName name="D_ALTNGDP_R" localSheetId="6">#REF!</definedName>
    <definedName name="D_ALTNGDP_R" localSheetId="12">#REF!</definedName>
    <definedName name="D_ALTNGDP_R" localSheetId="13">#REF!</definedName>
    <definedName name="D_ALTNGDP_R">#REF!</definedName>
    <definedName name="D_ALTNGDP_RG" localSheetId="11">#REF!</definedName>
    <definedName name="D_ALTNGDP_RG" localSheetId="8">#REF!</definedName>
    <definedName name="D_ALTNGDP_RG" localSheetId="0">#REF!</definedName>
    <definedName name="D_ALTNGDP_RG" localSheetId="1">#REF!</definedName>
    <definedName name="D_ALTNGDP_RG" localSheetId="3">#REF!</definedName>
    <definedName name="D_ALTNGDP_RG" localSheetId="6">#REF!</definedName>
    <definedName name="D_ALTNGDP_RG" localSheetId="12">#REF!</definedName>
    <definedName name="D_ALTNGDP_RG" localSheetId="13">#REF!</definedName>
    <definedName name="D_ALTNGDP_RG">#REF!</definedName>
    <definedName name="D_ALTPCPI" localSheetId="11">#REF!</definedName>
    <definedName name="D_ALTPCPI" localSheetId="8">#REF!</definedName>
    <definedName name="D_ALTPCPI" localSheetId="0">#REF!</definedName>
    <definedName name="D_ALTPCPI" localSheetId="12">#REF!</definedName>
    <definedName name="D_ALTPCPI" localSheetId="13">#REF!</definedName>
    <definedName name="D_ALTPCPI">#REF!</definedName>
    <definedName name="D_ALTPCPIG" localSheetId="11">#REF!</definedName>
    <definedName name="D_ALTPCPIG" localSheetId="8">#REF!</definedName>
    <definedName name="D_ALTPCPIG" localSheetId="0">#REF!</definedName>
    <definedName name="D_ALTPCPIG" localSheetId="12">#REF!</definedName>
    <definedName name="D_ALTPCPIG" localSheetId="13">#REF!</definedName>
    <definedName name="D_ALTPCPIG">#REF!</definedName>
    <definedName name="D_B" localSheetId="11">#REF!</definedName>
    <definedName name="D_B" localSheetId="8">#REF!</definedName>
    <definedName name="D_B" localSheetId="0">#REF!</definedName>
    <definedName name="D_B" localSheetId="1">#REF!</definedName>
    <definedName name="D_B" localSheetId="3">#REF!</definedName>
    <definedName name="D_B" localSheetId="12">#REF!</definedName>
    <definedName name="D_B" localSheetId="13">#REF!</definedName>
    <definedName name="D_B">#REF!</definedName>
    <definedName name="D_BCA_GDP" localSheetId="11">#REF!</definedName>
    <definedName name="D_BCA_GDP" localSheetId="8">#REF!</definedName>
    <definedName name="D_BCA_GDP" localSheetId="0">#REF!</definedName>
    <definedName name="D_BCA_GDP" localSheetId="12">#REF!</definedName>
    <definedName name="D_BCA_GDP" localSheetId="13">#REF!</definedName>
    <definedName name="D_BCA_GDP">#REF!</definedName>
    <definedName name="D_BFD" localSheetId="11">#REF!</definedName>
    <definedName name="D_BFD" localSheetId="8">#REF!</definedName>
    <definedName name="D_BFD" localSheetId="0">#REF!</definedName>
    <definedName name="D_BFD" localSheetId="12">#REF!</definedName>
    <definedName name="D_BFD" localSheetId="13">#REF!</definedName>
    <definedName name="D_BFD">#REF!</definedName>
    <definedName name="D_BFL" localSheetId="11">#REF!</definedName>
    <definedName name="D_BFL" localSheetId="8">#REF!</definedName>
    <definedName name="D_BFL" localSheetId="0">#REF!</definedName>
    <definedName name="D_BFL" localSheetId="12">#REF!</definedName>
    <definedName name="D_BFL" localSheetId="13">#REF!</definedName>
    <definedName name="D_BFL">#REF!</definedName>
    <definedName name="D_BFL_D" localSheetId="11">#REF!</definedName>
    <definedName name="D_BFL_D" localSheetId="8">#REF!</definedName>
    <definedName name="D_BFL_D" localSheetId="0">#REF!</definedName>
    <definedName name="D_BFL_D" localSheetId="12">#REF!</definedName>
    <definedName name="D_BFL_D" localSheetId="13">#REF!</definedName>
    <definedName name="D_BFL_D">#REF!</definedName>
    <definedName name="D_BFL_S" localSheetId="11">#REF!</definedName>
    <definedName name="D_BFL_S" localSheetId="8">#REF!</definedName>
    <definedName name="D_BFL_S" localSheetId="0">#REF!</definedName>
    <definedName name="D_BFL_S" localSheetId="12">#REF!</definedName>
    <definedName name="D_BFL_S" localSheetId="13">#REF!</definedName>
    <definedName name="D_BFL_S">#REF!</definedName>
    <definedName name="D_BFLG" localSheetId="11">#REF!</definedName>
    <definedName name="D_BFLG" localSheetId="8">#REF!</definedName>
    <definedName name="D_BFLG" localSheetId="0">#REF!</definedName>
    <definedName name="D_BFLG" localSheetId="12">#REF!</definedName>
    <definedName name="D_BFLG" localSheetId="13">#REF!</definedName>
    <definedName name="D_BFLG">#REF!</definedName>
    <definedName name="D_BFOP" localSheetId="11">#REF!</definedName>
    <definedName name="D_BFOP" localSheetId="8">#REF!</definedName>
    <definedName name="D_BFOP" localSheetId="0">#REF!</definedName>
    <definedName name="D_BFOP" localSheetId="12">#REF!</definedName>
    <definedName name="D_BFOP" localSheetId="13">#REF!</definedName>
    <definedName name="D_BFOP">#REF!</definedName>
    <definedName name="D_BFPP" localSheetId="11">#REF!</definedName>
    <definedName name="D_BFPP" localSheetId="8">#REF!</definedName>
    <definedName name="D_BFPP" localSheetId="0">#REF!</definedName>
    <definedName name="D_BFPP" localSheetId="12">#REF!</definedName>
    <definedName name="D_BFPP" localSheetId="13">#REF!</definedName>
    <definedName name="D_BFPP">#REF!</definedName>
    <definedName name="D_BFRA1" localSheetId="11">#REF!</definedName>
    <definedName name="D_BFRA1" localSheetId="8">#REF!</definedName>
    <definedName name="D_BFRA1" localSheetId="0">#REF!</definedName>
    <definedName name="D_BFRA1" localSheetId="12">#REF!</definedName>
    <definedName name="D_BFRA1" localSheetId="13">#REF!</definedName>
    <definedName name="D_BFRA1">#REF!</definedName>
    <definedName name="D_BFX" localSheetId="11">#REF!</definedName>
    <definedName name="D_BFX" localSheetId="8">#REF!</definedName>
    <definedName name="D_BFX" localSheetId="0">#REF!</definedName>
    <definedName name="D_BFX" localSheetId="12">#REF!</definedName>
    <definedName name="D_BFX" localSheetId="13">#REF!</definedName>
    <definedName name="D_BFX">#REF!</definedName>
    <definedName name="D_BFXG" localSheetId="11">#REF!</definedName>
    <definedName name="D_BFXG" localSheetId="8">#REF!</definedName>
    <definedName name="D_BFXG" localSheetId="0">#REF!</definedName>
    <definedName name="D_BFXG" localSheetId="12">#REF!</definedName>
    <definedName name="D_BFXG" localSheetId="13">#REF!</definedName>
    <definedName name="D_BFXG">#REF!</definedName>
    <definedName name="D_BFXP" localSheetId="11">#REF!</definedName>
    <definedName name="D_BFXP" localSheetId="8">#REF!</definedName>
    <definedName name="D_BFXP" localSheetId="0">#REF!</definedName>
    <definedName name="D_BFXP" localSheetId="12">#REF!</definedName>
    <definedName name="D_BFXP" localSheetId="13">#REF!</definedName>
    <definedName name="D_BFXP">#REF!</definedName>
    <definedName name="D_BRASS" localSheetId="11">#REF!</definedName>
    <definedName name="D_BRASS" localSheetId="8">#REF!</definedName>
    <definedName name="D_BRASS" localSheetId="0">#REF!</definedName>
    <definedName name="D_BRASS" localSheetId="12">#REF!</definedName>
    <definedName name="D_BRASS" localSheetId="13">#REF!</definedName>
    <definedName name="D_BRASS">#REF!</definedName>
    <definedName name="D_CalcNGS" localSheetId="11">#REF!</definedName>
    <definedName name="D_CalcNGS" localSheetId="8">#REF!</definedName>
    <definedName name="D_CalcNGS" localSheetId="0">#REF!</definedName>
    <definedName name="D_CalcNGS" localSheetId="12">#REF!</definedName>
    <definedName name="D_CalcNGS" localSheetId="13">#REF!</definedName>
    <definedName name="D_CalcNGS">#REF!</definedName>
    <definedName name="D_CalcNMG_R" localSheetId="11">#REF!</definedName>
    <definedName name="D_CalcNMG_R" localSheetId="8">#REF!</definedName>
    <definedName name="D_CalcNMG_R" localSheetId="0">#REF!</definedName>
    <definedName name="D_CalcNMG_R" localSheetId="12">#REF!</definedName>
    <definedName name="D_CalcNMG_R" localSheetId="13">#REF!</definedName>
    <definedName name="D_CalcNMG_R">#REF!</definedName>
    <definedName name="D_CalcNXG_R" localSheetId="11">#REF!</definedName>
    <definedName name="D_CalcNXG_R" localSheetId="8">#REF!</definedName>
    <definedName name="D_CalcNXG_R" localSheetId="0">#REF!</definedName>
    <definedName name="D_CalcNXG_R" localSheetId="12">#REF!</definedName>
    <definedName name="D_CalcNXG_R" localSheetId="13">#REF!</definedName>
    <definedName name="D_CalcNXG_R">#REF!</definedName>
    <definedName name="D_D" localSheetId="11">#REF!</definedName>
    <definedName name="D_D" localSheetId="8">#REF!</definedName>
    <definedName name="D_D" localSheetId="0">#REF!</definedName>
    <definedName name="D_D" localSheetId="12">#REF!</definedName>
    <definedName name="D_D" localSheetId="13">#REF!</definedName>
    <definedName name="D_D">#REF!</definedName>
    <definedName name="D_D_B" localSheetId="11">#REF!</definedName>
    <definedName name="D_D_B" localSheetId="8">#REF!</definedName>
    <definedName name="D_D_B" localSheetId="0">#REF!</definedName>
    <definedName name="D_D_B" localSheetId="12">#REF!</definedName>
    <definedName name="D_D_B" localSheetId="13">#REF!</definedName>
    <definedName name="D_D_B">#REF!</definedName>
    <definedName name="D_D_Bdiff" localSheetId="11">#REF!</definedName>
    <definedName name="D_D_Bdiff" localSheetId="8">#REF!</definedName>
    <definedName name="D_D_Bdiff" localSheetId="0">#REF!</definedName>
    <definedName name="D_D_Bdiff" localSheetId="12">#REF!</definedName>
    <definedName name="D_D_Bdiff" localSheetId="13">#REF!</definedName>
    <definedName name="D_D_Bdiff">#REF!</definedName>
    <definedName name="D_D_Bdiff1" localSheetId="11">#REF!</definedName>
    <definedName name="D_D_Bdiff1" localSheetId="8">#REF!</definedName>
    <definedName name="D_D_Bdiff1" localSheetId="0">#REF!</definedName>
    <definedName name="D_D_Bdiff1" localSheetId="12">#REF!</definedName>
    <definedName name="D_D_Bdiff1" localSheetId="13">#REF!</definedName>
    <definedName name="D_D_Bdiff1">#REF!</definedName>
    <definedName name="D_D_G" localSheetId="11">#REF!</definedName>
    <definedName name="D_D_G" localSheetId="8">#REF!</definedName>
    <definedName name="D_D_G" localSheetId="0">#REF!</definedName>
    <definedName name="D_D_G" localSheetId="12">#REF!</definedName>
    <definedName name="D_D_G" localSheetId="13">#REF!</definedName>
    <definedName name="D_D_G">#REF!</definedName>
    <definedName name="D_D_Gdiff" localSheetId="11">#REF!</definedName>
    <definedName name="D_D_Gdiff" localSheetId="8">#REF!</definedName>
    <definedName name="D_D_Gdiff" localSheetId="0">#REF!</definedName>
    <definedName name="D_D_Gdiff" localSheetId="12">#REF!</definedName>
    <definedName name="D_D_Gdiff" localSheetId="13">#REF!</definedName>
    <definedName name="D_D_Gdiff">#REF!</definedName>
    <definedName name="D_D_Gdiff1" localSheetId="11">#REF!</definedName>
    <definedName name="D_D_Gdiff1" localSheetId="8">#REF!</definedName>
    <definedName name="D_D_Gdiff1" localSheetId="0">#REF!</definedName>
    <definedName name="D_D_Gdiff1" localSheetId="12">#REF!</definedName>
    <definedName name="D_D_Gdiff1" localSheetId="13">#REF!</definedName>
    <definedName name="D_D_Gdiff1">#REF!</definedName>
    <definedName name="D_D_S" localSheetId="11">#REF!</definedName>
    <definedName name="D_D_S" localSheetId="8">#REF!</definedName>
    <definedName name="D_D_S" localSheetId="0">#REF!</definedName>
    <definedName name="D_D_S" localSheetId="12">#REF!</definedName>
    <definedName name="D_D_S" localSheetId="13">#REF!</definedName>
    <definedName name="D_D_S">#REF!</definedName>
    <definedName name="D_D_Sdiff" localSheetId="11">#REF!</definedName>
    <definedName name="D_D_Sdiff" localSheetId="8">#REF!</definedName>
    <definedName name="D_D_Sdiff" localSheetId="0">#REF!</definedName>
    <definedName name="D_D_Sdiff" localSheetId="12">#REF!</definedName>
    <definedName name="D_D_Sdiff" localSheetId="13">#REF!</definedName>
    <definedName name="D_D_Sdiff">#REF!</definedName>
    <definedName name="D_D_Sdiff1" localSheetId="11">#REF!</definedName>
    <definedName name="D_D_Sdiff1" localSheetId="8">#REF!</definedName>
    <definedName name="D_D_Sdiff1" localSheetId="0">#REF!</definedName>
    <definedName name="D_D_Sdiff1" localSheetId="12">#REF!</definedName>
    <definedName name="D_D_Sdiff1" localSheetId="13">#REF!</definedName>
    <definedName name="D_D_Sdiff1">#REF!</definedName>
    <definedName name="D_DA" localSheetId="11">#REF!</definedName>
    <definedName name="D_DA" localSheetId="8">#REF!</definedName>
    <definedName name="D_DA" localSheetId="0">#REF!</definedName>
    <definedName name="D_DA" localSheetId="12">#REF!</definedName>
    <definedName name="D_DA" localSheetId="13">#REF!</definedName>
    <definedName name="D_DA">#REF!</definedName>
    <definedName name="D_DAdiff" localSheetId="11">#REF!</definedName>
    <definedName name="D_DAdiff" localSheetId="8">#REF!</definedName>
    <definedName name="D_DAdiff" localSheetId="0">#REF!</definedName>
    <definedName name="D_DAdiff" localSheetId="12">#REF!</definedName>
    <definedName name="D_DAdiff" localSheetId="13">#REF!</definedName>
    <definedName name="D_DAdiff">#REF!</definedName>
    <definedName name="D_DAdiff1" localSheetId="11">#REF!</definedName>
    <definedName name="D_DAdiff1" localSheetId="8">#REF!</definedName>
    <definedName name="D_DAdiff1" localSheetId="0">#REF!</definedName>
    <definedName name="D_DAdiff1" localSheetId="12">#REF!</definedName>
    <definedName name="D_DAdiff1" localSheetId="13">#REF!</definedName>
    <definedName name="D_DAdiff1">#REF!</definedName>
    <definedName name="D_Ddiff" localSheetId="11">#REF!</definedName>
    <definedName name="D_Ddiff" localSheetId="8">#REF!</definedName>
    <definedName name="D_Ddiff" localSheetId="0">#REF!</definedName>
    <definedName name="D_Ddiff" localSheetId="12">#REF!</definedName>
    <definedName name="D_Ddiff" localSheetId="13">#REF!</definedName>
    <definedName name="D_Ddiff">#REF!</definedName>
    <definedName name="D_Ddiff1" localSheetId="11">#REF!</definedName>
    <definedName name="D_Ddiff1" localSheetId="8">#REF!</definedName>
    <definedName name="D_Ddiff1" localSheetId="0">#REF!</definedName>
    <definedName name="D_Ddiff1" localSheetId="12">#REF!</definedName>
    <definedName name="D_Ddiff1" localSheetId="13">#REF!</definedName>
    <definedName name="D_Ddiff1">#REF!</definedName>
    <definedName name="D_DSdiff" localSheetId="11">#REF!</definedName>
    <definedName name="D_DSdiff" localSheetId="8">#REF!</definedName>
    <definedName name="D_DSdiff" localSheetId="0">#REF!</definedName>
    <definedName name="D_DSdiff" localSheetId="12">#REF!</definedName>
    <definedName name="D_DSdiff" localSheetId="13">#REF!</definedName>
    <definedName name="D_DSdiff">#REF!</definedName>
    <definedName name="D_DSdiff1" localSheetId="11">#REF!</definedName>
    <definedName name="D_DSdiff1" localSheetId="8">#REF!</definedName>
    <definedName name="D_DSdiff1" localSheetId="0">#REF!</definedName>
    <definedName name="D_DSdiff1" localSheetId="12">#REF!</definedName>
    <definedName name="D_DSdiff1" localSheetId="13">#REF!</definedName>
    <definedName name="D_DSdiff1">#REF!</definedName>
    <definedName name="D_EDNA" localSheetId="11">#REF!</definedName>
    <definedName name="D_EDNA" localSheetId="8">#REF!</definedName>
    <definedName name="D_EDNA" localSheetId="0">#REF!</definedName>
    <definedName name="D_EDNA" localSheetId="12">#REF!</definedName>
    <definedName name="D_EDNA" localSheetId="13">#REF!</definedName>
    <definedName name="D_EDNA">#REF!</definedName>
    <definedName name="D_EDNA_B" localSheetId="8">[93]DA!#REF!</definedName>
    <definedName name="D_EDNA_B">[93]DA!#REF!</definedName>
    <definedName name="D_EDNA_D" localSheetId="8">[93]DA!#REF!</definedName>
    <definedName name="D_EDNA_D">[93]DA!#REF!</definedName>
    <definedName name="D_EDNA_T">[93]DA!#REF!</definedName>
    <definedName name="D_EDNE">[93]DA!#REF!</definedName>
    <definedName name="D_ENDA" localSheetId="11">#REF!</definedName>
    <definedName name="D_ENDA" localSheetId="8">#REF!</definedName>
    <definedName name="D_ENDA" localSheetId="0">#REF!</definedName>
    <definedName name="D_ENDA" localSheetId="1">#REF!</definedName>
    <definedName name="D_ENDA" localSheetId="3">#REF!</definedName>
    <definedName name="D_ENDA" localSheetId="6">#REF!</definedName>
    <definedName name="D_ENDA" localSheetId="12">#REF!</definedName>
    <definedName name="D_ENDA" localSheetId="13">#REF!</definedName>
    <definedName name="D_ENDA">#REF!</definedName>
    <definedName name="D_G" localSheetId="11">#REF!</definedName>
    <definedName name="D_G" localSheetId="8">#REF!</definedName>
    <definedName name="D_G" localSheetId="0">#REF!</definedName>
    <definedName name="D_G" localSheetId="1">#REF!</definedName>
    <definedName name="D_G" localSheetId="3">#REF!</definedName>
    <definedName name="D_G" localSheetId="6">#REF!</definedName>
    <definedName name="D_G" localSheetId="12">#REF!</definedName>
    <definedName name="D_G" localSheetId="13">#REF!</definedName>
    <definedName name="D_G">#REF!</definedName>
    <definedName name="D_GCB" localSheetId="11">#REF!</definedName>
    <definedName name="D_GCB" localSheetId="8">#REF!</definedName>
    <definedName name="D_GCB" localSheetId="0">#REF!</definedName>
    <definedName name="D_GCB" localSheetId="6">#REF!</definedName>
    <definedName name="D_GCB" localSheetId="12">#REF!</definedName>
    <definedName name="D_GCB" localSheetId="13">#REF!</definedName>
    <definedName name="D_GCB">#REF!</definedName>
    <definedName name="D_GGB" localSheetId="11">#REF!</definedName>
    <definedName name="D_GGB" localSheetId="8">#REF!</definedName>
    <definedName name="D_GGB" localSheetId="0">#REF!</definedName>
    <definedName name="D_GGB" localSheetId="12">#REF!</definedName>
    <definedName name="D_GGB" localSheetId="13">#REF!</definedName>
    <definedName name="D_GGB">#REF!</definedName>
    <definedName name="D_Ind" localSheetId="11">#REF!</definedName>
    <definedName name="D_Ind" localSheetId="8">#REF!</definedName>
    <definedName name="D_Ind" localSheetId="0">#REF!</definedName>
    <definedName name="D_Ind" localSheetId="1">#REF!</definedName>
    <definedName name="D_Ind" localSheetId="3">#REF!</definedName>
    <definedName name="D_Ind" localSheetId="12">#REF!</definedName>
    <definedName name="D_Ind" localSheetId="13">#REF!</definedName>
    <definedName name="D_Ind">#REF!</definedName>
    <definedName name="D_L" localSheetId="11">#REF!</definedName>
    <definedName name="D_L" localSheetId="8">#REF!</definedName>
    <definedName name="D_L" localSheetId="0">#REF!</definedName>
    <definedName name="D_L" localSheetId="3">#REF!</definedName>
    <definedName name="D_L" localSheetId="12">#REF!</definedName>
    <definedName name="D_L" localSheetId="13">#REF!</definedName>
    <definedName name="D_L">#REF!</definedName>
    <definedName name="D_MCV" localSheetId="11">#REF!</definedName>
    <definedName name="D_MCV" localSheetId="8">#REF!</definedName>
    <definedName name="D_MCV" localSheetId="0">#REF!</definedName>
    <definedName name="D_MCV" localSheetId="12">#REF!</definedName>
    <definedName name="D_MCV" localSheetId="13">#REF!</definedName>
    <definedName name="D_MCV">#REF!</definedName>
    <definedName name="D_MCV_B" localSheetId="11">#REF!</definedName>
    <definedName name="D_MCV_B" localSheetId="8">#REF!</definedName>
    <definedName name="D_MCV_B" localSheetId="0">#REF!</definedName>
    <definedName name="D_MCV_B" localSheetId="12">#REF!</definedName>
    <definedName name="D_MCV_B" localSheetId="13">#REF!</definedName>
    <definedName name="D_MCV_B">#REF!</definedName>
    <definedName name="D_MCV_D" localSheetId="11">#REF!</definedName>
    <definedName name="D_MCV_D" localSheetId="8">#REF!</definedName>
    <definedName name="D_MCV_D" localSheetId="0">#REF!</definedName>
    <definedName name="D_MCV_D" localSheetId="12">#REF!</definedName>
    <definedName name="D_MCV_D" localSheetId="13">#REF!</definedName>
    <definedName name="D_MCV_D">#REF!</definedName>
    <definedName name="D_MCV_N" localSheetId="11">#REF!</definedName>
    <definedName name="D_MCV_N" localSheetId="8">#REF!</definedName>
    <definedName name="D_MCV_N" localSheetId="0">#REF!</definedName>
    <definedName name="D_MCV_N" localSheetId="12">#REF!</definedName>
    <definedName name="D_MCV_N" localSheetId="13">#REF!</definedName>
    <definedName name="D_MCV_N">#REF!</definedName>
    <definedName name="D_MCV_T" localSheetId="11">#REF!</definedName>
    <definedName name="D_MCV_T" localSheetId="8">#REF!</definedName>
    <definedName name="D_MCV_T" localSheetId="0">#REF!</definedName>
    <definedName name="D_MCV_T" localSheetId="12">#REF!</definedName>
    <definedName name="D_MCV_T" localSheetId="13">#REF!</definedName>
    <definedName name="D_MCV_T">#REF!</definedName>
    <definedName name="D_NGDP" localSheetId="11">#REF!</definedName>
    <definedName name="D_NGDP" localSheetId="8">#REF!</definedName>
    <definedName name="D_NGDP" localSheetId="0">#REF!</definedName>
    <definedName name="D_NGDP" localSheetId="12">#REF!</definedName>
    <definedName name="D_NGDP" localSheetId="13">#REF!</definedName>
    <definedName name="D_NGDP">#REF!</definedName>
    <definedName name="D_NGDP_D" localSheetId="11">#REF!</definedName>
    <definedName name="D_NGDP_D" localSheetId="8">#REF!</definedName>
    <definedName name="D_NGDP_D" localSheetId="0">#REF!</definedName>
    <definedName name="D_NGDP_D" localSheetId="12">#REF!</definedName>
    <definedName name="D_NGDP_D" localSheetId="13">#REF!</definedName>
    <definedName name="D_NGDP_D">#REF!</definedName>
    <definedName name="D_NGDP_DAQ" localSheetId="11">#REF!</definedName>
    <definedName name="D_NGDP_DAQ" localSheetId="8">#REF!</definedName>
    <definedName name="D_NGDP_DAQ" localSheetId="0">#REF!</definedName>
    <definedName name="D_NGDP_DAQ" localSheetId="12">#REF!</definedName>
    <definedName name="D_NGDP_DAQ" localSheetId="13">#REF!</definedName>
    <definedName name="D_NGDP_DAQ">#REF!</definedName>
    <definedName name="D_NGDP_DQ" localSheetId="11">#REF!</definedName>
    <definedName name="D_NGDP_DQ" localSheetId="8">#REF!</definedName>
    <definedName name="D_NGDP_DQ" localSheetId="0">#REF!</definedName>
    <definedName name="D_NGDP_DQ" localSheetId="12">#REF!</definedName>
    <definedName name="D_NGDP_DQ" localSheetId="13">#REF!</definedName>
    <definedName name="D_NGDP_DQ">#REF!</definedName>
    <definedName name="D_NGDP_RG" localSheetId="11">#REF!</definedName>
    <definedName name="D_NGDP_RG" localSheetId="8">#REF!</definedName>
    <definedName name="D_NGDP_RG" localSheetId="0">#REF!</definedName>
    <definedName name="D_NGDP_RG" localSheetId="12">#REF!</definedName>
    <definedName name="D_NGDP_RG" localSheetId="13">#REF!</definedName>
    <definedName name="D_NGDP_RG">#REF!</definedName>
    <definedName name="D_NGDP_RGAQ" localSheetId="11">#REF!</definedName>
    <definedName name="D_NGDP_RGAQ" localSheetId="8">#REF!</definedName>
    <definedName name="D_NGDP_RGAQ" localSheetId="0">#REF!</definedName>
    <definedName name="D_NGDP_RGAQ" localSheetId="12">#REF!</definedName>
    <definedName name="D_NGDP_RGAQ" localSheetId="13">#REF!</definedName>
    <definedName name="D_NGDP_RGAQ">#REF!</definedName>
    <definedName name="D_NGDP_RGQ" localSheetId="11">#REF!</definedName>
    <definedName name="D_NGDP_RGQ" localSheetId="8">#REF!</definedName>
    <definedName name="D_NGDP_RGQ" localSheetId="0">#REF!</definedName>
    <definedName name="D_NGDP_RGQ" localSheetId="12">#REF!</definedName>
    <definedName name="D_NGDP_RGQ" localSheetId="13">#REF!</definedName>
    <definedName name="D_NGDP_RGQ">#REF!</definedName>
    <definedName name="D_NGDPD" localSheetId="11">#REF!</definedName>
    <definedName name="D_NGDPD" localSheetId="8">#REF!</definedName>
    <definedName name="D_NGDPD" localSheetId="0">#REF!</definedName>
    <definedName name="D_NGDPD" localSheetId="12">#REF!</definedName>
    <definedName name="D_NGDPD" localSheetId="13">#REF!</definedName>
    <definedName name="D_NGDPD">#REF!</definedName>
    <definedName name="D_NGDPDPC" localSheetId="11">#REF!</definedName>
    <definedName name="D_NGDPDPC" localSheetId="8">#REF!</definedName>
    <definedName name="D_NGDPDPC" localSheetId="0">#REF!</definedName>
    <definedName name="D_NGDPDPC" localSheetId="12">#REF!</definedName>
    <definedName name="D_NGDPDPC" localSheetId="13">#REF!</definedName>
    <definedName name="D_NGDPDPC">#REF!</definedName>
    <definedName name="D_NGS" localSheetId="11">#REF!</definedName>
    <definedName name="D_NGS" localSheetId="8">#REF!</definedName>
    <definedName name="D_NGS" localSheetId="0">#REF!</definedName>
    <definedName name="D_NGS" localSheetId="12">#REF!</definedName>
    <definedName name="D_NGS" localSheetId="13">#REF!</definedName>
    <definedName name="D_NGS">#REF!</definedName>
    <definedName name="D_NMG_R" localSheetId="11">#REF!</definedName>
    <definedName name="D_NMG_R" localSheetId="8">#REF!</definedName>
    <definedName name="D_NMG_R" localSheetId="0">#REF!</definedName>
    <definedName name="D_NMG_R" localSheetId="12">#REF!</definedName>
    <definedName name="D_NMG_R" localSheetId="13">#REF!</definedName>
    <definedName name="D_NMG_R">#REF!</definedName>
    <definedName name="D_NSDGDP" localSheetId="11">#REF!</definedName>
    <definedName name="D_NSDGDP" localSheetId="8">#REF!</definedName>
    <definedName name="D_NSDGDP" localSheetId="0">#REF!</definedName>
    <definedName name="D_NSDGDP" localSheetId="12">#REF!</definedName>
    <definedName name="D_NSDGDP" localSheetId="13">#REF!</definedName>
    <definedName name="D_NSDGDP">#REF!</definedName>
    <definedName name="D_NSDGDP_R" localSheetId="11">#REF!</definedName>
    <definedName name="D_NSDGDP_R" localSheetId="8">#REF!</definedName>
    <definedName name="D_NSDGDP_R" localSheetId="0">#REF!</definedName>
    <definedName name="D_NSDGDP_R" localSheetId="12">#REF!</definedName>
    <definedName name="D_NSDGDP_R" localSheetId="13">#REF!</definedName>
    <definedName name="D_NSDGDP_R">#REF!</definedName>
    <definedName name="D_NTDD_RG" localSheetId="11">#REF!</definedName>
    <definedName name="D_NTDD_RG" localSheetId="8">#REF!</definedName>
    <definedName name="D_NTDD_RG" localSheetId="0">#REF!</definedName>
    <definedName name="D_NTDD_RG" localSheetId="12">#REF!</definedName>
    <definedName name="D_NTDD_RG" localSheetId="13">#REF!</definedName>
    <definedName name="D_NTDD_RG">#REF!</definedName>
    <definedName name="D_NTDD_RGAQ" localSheetId="11">#REF!</definedName>
    <definedName name="D_NTDD_RGAQ" localSheetId="8">#REF!</definedName>
    <definedName name="D_NTDD_RGAQ" localSheetId="0">#REF!</definedName>
    <definedName name="D_NTDD_RGAQ" localSheetId="12">#REF!</definedName>
    <definedName name="D_NTDD_RGAQ" localSheetId="13">#REF!</definedName>
    <definedName name="D_NTDD_RGAQ">#REF!</definedName>
    <definedName name="D_NTDD_RGQ" localSheetId="11">#REF!</definedName>
    <definedName name="D_NTDD_RGQ" localSheetId="8">#REF!</definedName>
    <definedName name="D_NTDD_RGQ" localSheetId="0">#REF!</definedName>
    <definedName name="D_NTDD_RGQ" localSheetId="12">#REF!</definedName>
    <definedName name="D_NTDD_RGQ" localSheetId="13">#REF!</definedName>
    <definedName name="D_NTDD_RGQ">#REF!</definedName>
    <definedName name="D_NXG_R" localSheetId="11">#REF!</definedName>
    <definedName name="D_NXG_R" localSheetId="8">#REF!</definedName>
    <definedName name="D_NXG_R" localSheetId="0">#REF!</definedName>
    <definedName name="D_NXG_R" localSheetId="12">#REF!</definedName>
    <definedName name="D_NXG_R" localSheetId="13">#REF!</definedName>
    <definedName name="D_NXG_R">#REF!</definedName>
    <definedName name="D_O" localSheetId="11">#REF!</definedName>
    <definedName name="D_O" localSheetId="8">#REF!</definedName>
    <definedName name="D_O" localSheetId="0">#REF!</definedName>
    <definedName name="D_O" localSheetId="3">#REF!</definedName>
    <definedName name="D_O" localSheetId="12">#REF!</definedName>
    <definedName name="D_O" localSheetId="13">#REF!</definedName>
    <definedName name="D_O">#REF!</definedName>
    <definedName name="D_OTB" localSheetId="11">#REF!</definedName>
    <definedName name="D_OTB" localSheetId="8">#REF!</definedName>
    <definedName name="D_OTB" localSheetId="0">#REF!</definedName>
    <definedName name="D_OTB" localSheetId="12">#REF!</definedName>
    <definedName name="D_OTB" localSheetId="13">#REF!</definedName>
    <definedName name="D_OTB">#REF!</definedName>
    <definedName name="D_P" localSheetId="11">#REF!</definedName>
    <definedName name="D_P" localSheetId="8">#REF!</definedName>
    <definedName name="D_P" localSheetId="0">#REF!</definedName>
    <definedName name="D_P" localSheetId="12">#REF!</definedName>
    <definedName name="D_P" localSheetId="13">#REF!</definedName>
    <definedName name="D_P">#REF!</definedName>
    <definedName name="D_PCPI" localSheetId="11">#REF!</definedName>
    <definedName name="D_PCPI" localSheetId="8">#REF!</definedName>
    <definedName name="D_PCPI" localSheetId="0">#REF!</definedName>
    <definedName name="D_PCPI" localSheetId="12">#REF!</definedName>
    <definedName name="D_PCPI" localSheetId="13">#REF!</definedName>
    <definedName name="D_PCPI">#REF!</definedName>
    <definedName name="D_PCPIAQ" localSheetId="11">#REF!</definedName>
    <definedName name="D_PCPIAQ" localSheetId="8">#REF!</definedName>
    <definedName name="D_PCPIAQ" localSheetId="0">#REF!</definedName>
    <definedName name="D_PCPIAQ" localSheetId="12">#REF!</definedName>
    <definedName name="D_PCPIAQ" localSheetId="13">#REF!</definedName>
    <definedName name="D_PCPIAQ">#REF!</definedName>
    <definedName name="D_PCPIG" localSheetId="11">#REF!</definedName>
    <definedName name="D_PCPIG" localSheetId="8">#REF!</definedName>
    <definedName name="D_PCPIG" localSheetId="0">#REF!</definedName>
    <definedName name="D_PCPIG" localSheetId="12">#REF!</definedName>
    <definedName name="D_PCPIG" localSheetId="13">#REF!</definedName>
    <definedName name="D_PCPIG">#REF!</definedName>
    <definedName name="D_PCPIGAQ" localSheetId="11">#REF!</definedName>
    <definedName name="D_PCPIGAQ" localSheetId="8">#REF!</definedName>
    <definedName name="D_PCPIGAQ" localSheetId="0">#REF!</definedName>
    <definedName name="D_PCPIGAQ" localSheetId="12">#REF!</definedName>
    <definedName name="D_PCPIGAQ" localSheetId="13">#REF!</definedName>
    <definedName name="D_PCPIGAQ">#REF!</definedName>
    <definedName name="D_PCPIGQ" localSheetId="11">#REF!</definedName>
    <definedName name="D_PCPIGQ" localSheetId="8">#REF!</definedName>
    <definedName name="D_PCPIGQ" localSheetId="0">#REF!</definedName>
    <definedName name="D_PCPIGQ" localSheetId="12">#REF!</definedName>
    <definedName name="D_PCPIGQ" localSheetId="13">#REF!</definedName>
    <definedName name="D_PCPIGQ">#REF!</definedName>
    <definedName name="D_PCPIQ" localSheetId="11">#REF!</definedName>
    <definedName name="D_PCPIQ" localSheetId="8">#REF!</definedName>
    <definedName name="D_PCPIQ" localSheetId="0">#REF!</definedName>
    <definedName name="D_PCPIQ" localSheetId="12">#REF!</definedName>
    <definedName name="D_PCPIQ" localSheetId="13">#REF!</definedName>
    <definedName name="D_PCPIQ">#REF!</definedName>
    <definedName name="D_PPPPC" localSheetId="11">#REF!</definedName>
    <definedName name="D_PPPPC" localSheetId="8">#REF!</definedName>
    <definedName name="D_PPPPC" localSheetId="0">#REF!</definedName>
    <definedName name="D_PPPPC" localSheetId="12">#REF!</definedName>
    <definedName name="D_PPPPC" localSheetId="13">#REF!</definedName>
    <definedName name="D_PPPPC">#REF!</definedName>
    <definedName name="D_PPPWGT" localSheetId="11">#REF!</definedName>
    <definedName name="D_PPPWGT" localSheetId="8">#REF!</definedName>
    <definedName name="D_PPPWGT" localSheetId="0">#REF!</definedName>
    <definedName name="D_PPPWGT" localSheetId="12">#REF!</definedName>
    <definedName name="D_PPPWGT" localSheetId="13">#REF!</definedName>
    <definedName name="D_PPPWGT">#REF!</definedName>
    <definedName name="D_S" localSheetId="11">#REF!</definedName>
    <definedName name="D_S" localSheetId="8">#REF!</definedName>
    <definedName name="D_S" localSheetId="0">#REF!</definedName>
    <definedName name="D_S" localSheetId="3">#REF!</definedName>
    <definedName name="D_S" localSheetId="12">#REF!</definedName>
    <definedName name="D_S" localSheetId="13">#REF!</definedName>
    <definedName name="D_S">#REF!</definedName>
    <definedName name="D_SRM" localSheetId="11">#REF!</definedName>
    <definedName name="D_SRM" localSheetId="8">#REF!</definedName>
    <definedName name="D_SRM" localSheetId="0">#REF!</definedName>
    <definedName name="D_SRM" localSheetId="3">#REF!</definedName>
    <definedName name="D_SRM" localSheetId="12">#REF!</definedName>
    <definedName name="D_SRM" localSheetId="13">#REF!</definedName>
    <definedName name="D_SRM">#REF!</definedName>
    <definedName name="D_SY" localSheetId="11">#REF!</definedName>
    <definedName name="D_SY" localSheetId="8">#REF!</definedName>
    <definedName name="D_SY" localSheetId="0">#REF!</definedName>
    <definedName name="D_SY" localSheetId="3">#REF!</definedName>
    <definedName name="D_SY" localSheetId="12">#REF!</definedName>
    <definedName name="D_SY" localSheetId="13">#REF!</definedName>
    <definedName name="D_SY">#REF!</definedName>
    <definedName name="D_WPCP33_D" localSheetId="11">#REF!</definedName>
    <definedName name="D_WPCP33_D" localSheetId="8">#REF!</definedName>
    <definedName name="D_WPCP33_D" localSheetId="0">#REF!</definedName>
    <definedName name="D_WPCP33_D" localSheetId="12">#REF!</definedName>
    <definedName name="D_WPCP33_D" localSheetId="13">#REF!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11">#REF!</definedName>
    <definedName name="da" localSheetId="8">#REF!</definedName>
    <definedName name="da" localSheetId="0">#REF!</definedName>
    <definedName name="da" localSheetId="3">#REF!</definedName>
    <definedName name="da" localSheetId="12">#REF!</definedName>
    <definedName name="da" localSheetId="13">#REF!</definedName>
    <definedName name="da">#REF!</definedName>
    <definedName name="DABA" localSheetId="11">#REF!</definedName>
    <definedName name="DABA" localSheetId="8">#REF!</definedName>
    <definedName name="DABA" localSheetId="0">#REF!</definedName>
    <definedName name="DABA" localSheetId="12">#REF!</definedName>
    <definedName name="DABA" localSheetId="13">#REF!</definedName>
    <definedName name="DABA">#REF!</definedName>
    <definedName name="DABI" localSheetId="11">#REF!</definedName>
    <definedName name="DABI" localSheetId="8">#REF!</definedName>
    <definedName name="DABI" localSheetId="0">#REF!</definedName>
    <definedName name="DABI" localSheetId="12">#REF!</definedName>
    <definedName name="DABI" localSheetId="13">#REF!</definedName>
    <definedName name="DABI">#REF!</definedName>
    <definedName name="DABproj">#N/A</definedName>
    <definedName name="DAGproj">#N/A</definedName>
    <definedName name="Daily_Depreciation">'[67]Inter-Bank'!$E$5</definedName>
    <definedName name="DAMU" localSheetId="11">#REF!</definedName>
    <definedName name="DAMU" localSheetId="8">#REF!</definedName>
    <definedName name="DAMU" localSheetId="0">#REF!</definedName>
    <definedName name="DAMU" localSheetId="1">#REF!</definedName>
    <definedName name="DAMU" localSheetId="3">#REF!</definedName>
    <definedName name="DAMU" localSheetId="6">#REF!</definedName>
    <definedName name="DAMU" localSheetId="12">#REF!</definedName>
    <definedName name="DAMU" localSheetId="13">#REF!</definedName>
    <definedName name="DAMU">#REF!</definedName>
    <definedName name="DAperc" localSheetId="11">#REF!</definedName>
    <definedName name="DAperc" localSheetId="8">#REF!</definedName>
    <definedName name="DAperc" localSheetId="0">#REF!</definedName>
    <definedName name="DAperc" localSheetId="1">#REF!</definedName>
    <definedName name="DAperc" localSheetId="3">#REF!</definedName>
    <definedName name="DAperc" localSheetId="6">#REF!</definedName>
    <definedName name="DAperc" localSheetId="12">#REF!</definedName>
    <definedName name="DAperc" localSheetId="13">#REF!</definedName>
    <definedName name="DAperc">#REF!</definedName>
    <definedName name="DAproj">#N/A</definedName>
    <definedName name="DASD">#N/A</definedName>
    <definedName name="DASDB">#N/A</definedName>
    <definedName name="DASDG">#N/A</definedName>
    <definedName name="data" localSheetId="11">#REF!</definedName>
    <definedName name="data" localSheetId="8">#REF!</definedName>
    <definedName name="data" localSheetId="0">#REF!</definedName>
    <definedName name="data" localSheetId="1">#REF!</definedName>
    <definedName name="data" localSheetId="3">#REF!</definedName>
    <definedName name="data" localSheetId="6">#REF!</definedName>
    <definedName name="data" localSheetId="12">#REF!</definedName>
    <definedName name="data" localSheetId="13">#REF!</definedName>
    <definedName name="data">#REF!</definedName>
    <definedName name="data1" localSheetId="11">#REF!</definedName>
    <definedName name="data1" localSheetId="8">#REF!</definedName>
    <definedName name="data1" localSheetId="0">#REF!</definedName>
    <definedName name="data1" localSheetId="1">#REF!</definedName>
    <definedName name="data1" localSheetId="3">#REF!</definedName>
    <definedName name="data1" localSheetId="6">#REF!</definedName>
    <definedName name="data1" localSheetId="12">#REF!</definedName>
    <definedName name="data1" localSheetId="13">#REF!</definedName>
    <definedName name="data1">#REF!</definedName>
    <definedName name="Data2" localSheetId="11">#REF!</definedName>
    <definedName name="Data2" localSheetId="8">#REF!</definedName>
    <definedName name="Data2" localSheetId="0">#REF!</definedName>
    <definedName name="Data2" localSheetId="1">#REF!</definedName>
    <definedName name="Data2" localSheetId="3">#REF!</definedName>
    <definedName name="Data2" localSheetId="6">#REF!</definedName>
    <definedName name="Data2" localSheetId="12">#REF!</definedName>
    <definedName name="Data2" localSheetId="13">#REF!</definedName>
    <definedName name="Data2">#REF!</definedName>
    <definedName name="Database_MI" localSheetId="11">#REF!</definedName>
    <definedName name="Database_MI" localSheetId="8">#REF!</definedName>
    <definedName name="Database_MI" localSheetId="0">#REF!</definedName>
    <definedName name="Database_MI" localSheetId="12">#REF!</definedName>
    <definedName name="Database_MI" localSheetId="13">#REF!</definedName>
    <definedName name="Database_MI">#REF!</definedName>
    <definedName name="dataSeguimiento" localSheetId="11">#REF!</definedName>
    <definedName name="dataSeguimiento" localSheetId="8">#REF!</definedName>
    <definedName name="dataSeguimiento" localSheetId="0">#REF!</definedName>
    <definedName name="dataSeguimiento" localSheetId="3">#REF!</definedName>
    <definedName name="dataSeguimiento" localSheetId="12">#REF!</definedName>
    <definedName name="dataSeguimiento" localSheetId="13">#REF!</definedName>
    <definedName name="dataSeguimiento">#REF!</definedName>
    <definedName name="Dataset" localSheetId="11">#REF!</definedName>
    <definedName name="Dataset" localSheetId="8">#REF!</definedName>
    <definedName name="Dataset" localSheetId="0">#REF!</definedName>
    <definedName name="Dataset" localSheetId="1">#REF!</definedName>
    <definedName name="Dataset" localSheetId="3">#REF!</definedName>
    <definedName name="Dataset" localSheetId="12">#REF!</definedName>
    <definedName name="Dataset" localSheetId="13">#REF!</definedName>
    <definedName name="Dataset">#REF!</definedName>
    <definedName name="datatbl" localSheetId="11">#REF!</definedName>
    <definedName name="datatbl" localSheetId="8">#REF!</definedName>
    <definedName name="datatbl" localSheetId="0">#REF!</definedName>
    <definedName name="datatbl" localSheetId="12">#REF!</definedName>
    <definedName name="datatbl" localSheetId="13">#REF!</definedName>
    <definedName name="datatbl">#REF!</definedName>
    <definedName name="date" localSheetId="1">#REF!</definedName>
    <definedName name="date">[94]Tablas!$IV$1:$IV$2</definedName>
    <definedName name="dates">'[45]shared data'!$S$8:$S$155</definedName>
    <definedName name="DATES_A">'[45]shared data'!$D$2:$AC$2</definedName>
    <definedName name="dates_w" localSheetId="11">#REF!</definedName>
    <definedName name="dates_w" localSheetId="8">#REF!</definedName>
    <definedName name="dates_w" localSheetId="0">#REF!</definedName>
    <definedName name="dates_w" localSheetId="1">#REF!</definedName>
    <definedName name="dates_w" localSheetId="3">#REF!</definedName>
    <definedName name="dates_w" localSheetId="6">#REF!</definedName>
    <definedName name="dates_w" localSheetId="12">#REF!</definedName>
    <definedName name="dates_w" localSheetId="13">#REF!</definedName>
    <definedName name="dates_w">#REF!</definedName>
    <definedName name="Dates1" localSheetId="11">#REF!</definedName>
    <definedName name="Dates1" localSheetId="8">#REF!</definedName>
    <definedName name="Dates1" localSheetId="0">#REF!</definedName>
    <definedName name="Dates1" localSheetId="1">#REF!</definedName>
    <definedName name="Dates1" localSheetId="3">#REF!</definedName>
    <definedName name="Dates1" localSheetId="6">#REF!</definedName>
    <definedName name="Dates1" localSheetId="12">#REF!</definedName>
    <definedName name="Dates1" localSheetId="13">#REF!</definedName>
    <definedName name="Dates1">#REF!</definedName>
    <definedName name="datesaa" localSheetId="11">#REF!</definedName>
    <definedName name="datesaa" localSheetId="8">#REF!</definedName>
    <definedName name="datesaa" localSheetId="0">#REF!</definedName>
    <definedName name="datesaa" localSheetId="6">#REF!</definedName>
    <definedName name="datesaa" localSheetId="12">#REF!</definedName>
    <definedName name="datesaa" localSheetId="13">#REF!</definedName>
    <definedName name="datesaa">#REF!</definedName>
    <definedName name="datess" localSheetId="11">#REF!</definedName>
    <definedName name="datess" localSheetId="8">#REF!</definedName>
    <definedName name="datess" localSheetId="0">#REF!</definedName>
    <definedName name="datess" localSheetId="12">#REF!</definedName>
    <definedName name="datess" localSheetId="13">#REF!</definedName>
    <definedName name="datess">#REF!</definedName>
    <definedName name="DB" localSheetId="11">#REF!</definedName>
    <definedName name="DB" localSheetId="8">#REF!</definedName>
    <definedName name="DB" localSheetId="0">#REF!</definedName>
    <definedName name="DB" localSheetId="1">#REF!</definedName>
    <definedName name="DB" localSheetId="3">#REF!</definedName>
    <definedName name="DB" localSheetId="12">#REF!</definedName>
    <definedName name="DB" localSheetId="13">#REF!</definedName>
    <definedName name="DB">#REF!</definedName>
    <definedName name="DBA" localSheetId="11">#REF!</definedName>
    <definedName name="DBA" localSheetId="8">#REF!</definedName>
    <definedName name="DBA" localSheetId="0">#REF!</definedName>
    <definedName name="DBA" localSheetId="12">#REF!</definedName>
    <definedName name="DBA" localSheetId="13">#REF!</definedName>
    <definedName name="DBA">#REF!</definedName>
    <definedName name="DBI" localSheetId="11">#REF!</definedName>
    <definedName name="DBI" localSheetId="8">#REF!</definedName>
    <definedName name="DBI" localSheetId="0">#REF!</definedName>
    <definedName name="DBI" localSheetId="12">#REF!</definedName>
    <definedName name="DBI" localSheetId="13">#REF!</definedName>
    <definedName name="DBI">#REF!</definedName>
    <definedName name="dbo" localSheetId="11">#REF!</definedName>
    <definedName name="dbo" localSheetId="8">#REF!</definedName>
    <definedName name="dbo" localSheetId="0">#REF!</definedName>
    <definedName name="dbo" localSheetId="1">#REF!</definedName>
    <definedName name="dbo" localSheetId="3">#REF!</definedName>
    <definedName name="dbo" localSheetId="12">#REF!</definedName>
    <definedName name="dbo" localSheetId="13">#REF!</definedName>
    <definedName name="dbo">#REF!</definedName>
    <definedName name="DBproj">#N/A</definedName>
    <definedName name="dcc" localSheetId="11">#REF!</definedName>
    <definedName name="dcc" localSheetId="8">#REF!</definedName>
    <definedName name="dcc" localSheetId="0">#REF!</definedName>
    <definedName name="dcc" localSheetId="1">#REF!</definedName>
    <definedName name="dcc" localSheetId="3">#REF!</definedName>
    <definedName name="dcc" localSheetId="6">#REF!</definedName>
    <definedName name="dcc" localSheetId="12">#REF!</definedName>
    <definedName name="dcc" localSheetId="13">#REF!</definedName>
    <definedName name="dcc">#REF!</definedName>
    <definedName name="dcc98j" localSheetId="11">[22]Programa!#REF!</definedName>
    <definedName name="dcc98j" localSheetId="8">[22]Programa!#REF!</definedName>
    <definedName name="dcc98j" localSheetId="0">[22]Programa!#REF!</definedName>
    <definedName name="dcc98j" localSheetId="1">[22]Programa!#REF!</definedName>
    <definedName name="dcc98j" localSheetId="3">[22]Programa!#REF!</definedName>
    <definedName name="dcc98j" localSheetId="6">[22]Programa!#REF!</definedName>
    <definedName name="dcc98j">[22]Programa!#REF!</definedName>
    <definedName name="dcc98s" localSheetId="11">#REF!</definedName>
    <definedName name="dcc98s" localSheetId="8">#REF!</definedName>
    <definedName name="dcc98s" localSheetId="0">#REF!</definedName>
    <definedName name="dcc98s" localSheetId="1">#REF!</definedName>
    <definedName name="dcc98s" localSheetId="3">#REF!</definedName>
    <definedName name="dcc98s" localSheetId="6">#REF!</definedName>
    <definedName name="dcc98s" localSheetId="12">#REF!</definedName>
    <definedName name="dcc98s" localSheetId="13">#REF!</definedName>
    <definedName name="dcc98s">#REF!</definedName>
    <definedName name="dd" localSheetId="15" hidden="1">{"Riqfin97",#N/A,FALSE,"Tran";"Riqfinpro",#N/A,FALSE,"Tran"}</definedName>
    <definedName name="dd" localSheetId="2" hidden="1">{"Riqfin97",#N/A,FALSE,"Tran";"Riqfinpro",#N/A,FALSE,"Tran"}</definedName>
    <definedName name="dd" localSheetId="9" hidden="1">{"Riqfin97",#N/A,FALSE,"Tran";"Riqfinpro",#N/A,FALSE,"Tran"}</definedName>
    <definedName name="dd" localSheetId="11" hidden="1">{"Riqfin97",#N/A,FALSE,"Tran";"Riqfinpro",#N/A,FALSE,"Tran"}</definedName>
    <definedName name="dd" localSheetId="8" hidden="1">{"Riqfin97",#N/A,FALSE,"Tran";"Riqfinpro",#N/A,FALSE,"Tran"}</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localSheetId="6" hidden="1">{"Riqfin97",#N/A,FALSE,"Tran";"Riqfinpro",#N/A,FALSE,"Tran"}</definedName>
    <definedName name="dd" localSheetId="10" hidden="1">{"Riqfin97",#N/A,FALSE,"Tran";"Riqfinpro",#N/A,FALSE,"Tran"}</definedName>
    <definedName name="dd" localSheetId="12" hidden="1">{"Riqfin97",#N/A,FALSE,"Tran";"Riqfinpro",#N/A,FALSE,"Tran"}</definedName>
    <definedName name="dd" localSheetId="13" hidden="1">{"Riqfin97",#N/A,FALSE,"Tran";"Riqfinpro",#N/A,FALSE,"Tran"}</definedName>
    <definedName name="dd" hidden="1">{"Riqfin97",#N/A,FALSE,"Tran";"Riqfinpro",#N/A,FALSE,"Tran"}</definedName>
    <definedName name="DD__Charts_area" localSheetId="11">#REF!</definedName>
    <definedName name="DD__Charts_area" localSheetId="8">#REF!</definedName>
    <definedName name="DD__Charts_area" localSheetId="0">#REF!</definedName>
    <definedName name="DD__Charts_area" localSheetId="1">#REF!</definedName>
    <definedName name="DD__Charts_area" localSheetId="3">#REF!</definedName>
    <definedName name="DD__Charts_area" localSheetId="6">#REF!</definedName>
    <definedName name="DD__Charts_area" localSheetId="12">#REF!</definedName>
    <definedName name="DD__Charts_area" localSheetId="13">#REF!</definedName>
    <definedName name="DD__Charts_area">#REF!</definedName>
    <definedName name="DD__GDI" localSheetId="11">#REF!</definedName>
    <definedName name="DD__GDI" localSheetId="8">#REF!</definedName>
    <definedName name="DD__GDI" localSheetId="0">#REF!</definedName>
    <definedName name="DD__GDI" localSheetId="3">#REF!</definedName>
    <definedName name="DD__GDI" localSheetId="6">#REF!</definedName>
    <definedName name="DD__GDI" localSheetId="12">#REF!</definedName>
    <definedName name="DD__GDI" localSheetId="13">#REF!</definedName>
    <definedName name="DD__GDI">#REF!</definedName>
    <definedName name="DD__GDP_real_by_sector_of_origin" localSheetId="11">#REF!</definedName>
    <definedName name="DD__GDP_real_by_sector_of_origin" localSheetId="8">#REF!</definedName>
    <definedName name="DD__GDP_real_by_sector_of_origin" localSheetId="0">#REF!</definedName>
    <definedName name="DD__GDP_real_by_sector_of_origin" localSheetId="3">#REF!</definedName>
    <definedName name="DD__GDP_real_by_sector_of_origin" localSheetId="6">#REF!</definedName>
    <definedName name="DD__GDP_real_by_sector_of_origin" localSheetId="12">#REF!</definedName>
    <definedName name="DD__GDP_real_by_sector_of_origin" localSheetId="13">#REF!</definedName>
    <definedName name="DD__GDP_real_by_sector_of_origin">#REF!</definedName>
    <definedName name="DD__Labor_Productivity" localSheetId="11">#REF!</definedName>
    <definedName name="DD__Labor_Productivity" localSheetId="8">#REF!</definedName>
    <definedName name="DD__Labor_Productivity" localSheetId="0">#REF!</definedName>
    <definedName name="DD__Labor_Productivity" localSheetId="12">#REF!</definedName>
    <definedName name="DD__Labor_Productivity" localSheetId="13">#REF!</definedName>
    <definedName name="DD__Labor_Productivity">#REF!</definedName>
    <definedName name="DD__National_Accounts_at_1958_prices_" localSheetId="11">#REF!</definedName>
    <definedName name="DD__National_Accounts_at_1958_prices_" localSheetId="8">#REF!</definedName>
    <definedName name="DD__National_Accounts_at_1958_prices_" localSheetId="0">#REF!</definedName>
    <definedName name="DD__National_Accounts_at_1958_prices_" localSheetId="12">#REF!</definedName>
    <definedName name="DD__National_Accounts_at_1958_prices_" localSheetId="13">#REF!</definedName>
    <definedName name="DD__National_Accounts_at_1958_prices_">#REF!</definedName>
    <definedName name="DD__National_Accounts_at_Current_Prices" localSheetId="11">#REF!</definedName>
    <definedName name="DD__National_Accounts_at_Current_Prices" localSheetId="8">#REF!</definedName>
    <definedName name="DD__National_Accounts_at_Current_Prices" localSheetId="0">#REF!</definedName>
    <definedName name="DD__National_Accounts_at_Current_Prices" localSheetId="12">#REF!</definedName>
    <definedName name="DD__National_Accounts_at_Current_Prices" localSheetId="13">#REF!</definedName>
    <definedName name="DD__National_Accounts_at_Current_Prices">#REF!</definedName>
    <definedName name="DD__National_Accounts_Deflators" localSheetId="11">#REF!</definedName>
    <definedName name="DD__National_Accounts_Deflators" localSheetId="8">#REF!</definedName>
    <definedName name="DD__National_Accounts_Deflators" localSheetId="0">#REF!</definedName>
    <definedName name="DD__National_Accounts_Deflators" localSheetId="12">#REF!</definedName>
    <definedName name="DD__National_Accounts_Deflators" localSheetId="13">#REF!</definedName>
    <definedName name="DD__National_Accounts_Deflators">#REF!</definedName>
    <definedName name="DD__Prices_CPI_all_items" localSheetId="11">#REF!</definedName>
    <definedName name="DD__Prices_CPI_all_items" localSheetId="8">#REF!</definedName>
    <definedName name="DD__Prices_CPI_all_items" localSheetId="0">#REF!</definedName>
    <definedName name="DD__Prices_CPI_all_items" localSheetId="12">#REF!</definedName>
    <definedName name="DD__Prices_CPI_all_items" localSheetId="13">#REF!</definedName>
    <definedName name="DD__Prices_CPI_all_items">#REF!</definedName>
    <definedName name="DD__Prices_CPI_by_components" localSheetId="11">#REF!</definedName>
    <definedName name="DD__Prices_CPI_by_components" localSheetId="8">#REF!</definedName>
    <definedName name="DD__Prices_CPI_by_components" localSheetId="0">#REF!</definedName>
    <definedName name="DD__Prices_CPI_by_components" localSheetId="12">#REF!</definedName>
    <definedName name="DD__Prices_CPI_by_components" localSheetId="13">#REF!</definedName>
    <definedName name="DD__Prices_CPI_by_components">#REF!</definedName>
    <definedName name="DD__Prices_Wage_Indicators" localSheetId="11">#REF!</definedName>
    <definedName name="DD__Prices_Wage_Indicators" localSheetId="8">#REF!</definedName>
    <definedName name="DD__Prices_Wage_Indicators" localSheetId="0">#REF!</definedName>
    <definedName name="DD__Prices_Wage_Indicators" localSheetId="12">#REF!</definedName>
    <definedName name="DD__Prices_Wage_Indicators" localSheetId="13">#REF!</definedName>
    <definedName name="DD__Prices_Wage_Indicators">#REF!</definedName>
    <definedName name="DD__Selected_Agricultural_Sector_Statistics" localSheetId="11">#REF!</definedName>
    <definedName name="DD__Selected_Agricultural_Sector_Statistics" localSheetId="8">#REF!</definedName>
    <definedName name="DD__Selected_Agricultural_Sector_Statistics" localSheetId="0">#REF!</definedName>
    <definedName name="DD__Selected_Agricultural_Sector_Statistics" localSheetId="12">#REF!</definedName>
    <definedName name="DD__Selected_Agricultural_Sector_Statistics" localSheetId="13">#REF!</definedName>
    <definedName name="DD__Selected_Agricultural_Sector_Statistics">#REF!</definedName>
    <definedName name="DD__Selected_Agricultural_Sector_Statistics__concluded" localSheetId="11">#REF!</definedName>
    <definedName name="DD__Selected_Agricultural_Sector_Statistics__concluded" localSheetId="8">#REF!</definedName>
    <definedName name="DD__Selected_Agricultural_Sector_Statistics__concluded" localSheetId="0">#REF!</definedName>
    <definedName name="DD__Selected_Agricultural_Sector_Statistics__concluded" localSheetId="12">#REF!</definedName>
    <definedName name="DD__Selected_Agricultural_Sector_Statistics__concluded" localSheetId="13">#REF!</definedName>
    <definedName name="DD__Selected_Agricultural_Sector_Statistics__concluded">#REF!</definedName>
    <definedName name="DD_Index_of_employment" localSheetId="11">#REF!</definedName>
    <definedName name="DD_Index_of_employment" localSheetId="8">#REF!</definedName>
    <definedName name="DD_Index_of_employment" localSheetId="0">#REF!</definedName>
    <definedName name="DD_Index_of_employment" localSheetId="12">#REF!</definedName>
    <definedName name="DD_Index_of_employment" localSheetId="13">#REF!</definedName>
    <definedName name="DD_Index_of_employment">#REF!</definedName>
    <definedName name="DD_Indicators_of_emp_wages_ulc" localSheetId="11">#REF!</definedName>
    <definedName name="DD_Indicators_of_emp_wages_ulc" localSheetId="8">#REF!</definedName>
    <definedName name="DD_Indicators_of_emp_wages_ulc" localSheetId="0">#REF!</definedName>
    <definedName name="DD_Indicators_of_emp_wages_ulc" localSheetId="12">#REF!</definedName>
    <definedName name="DD_Indicators_of_emp_wages_ulc" localSheetId="13">#REF!</definedName>
    <definedName name="DD_Indicators_of_emp_wages_ulc">#REF!</definedName>
    <definedName name="DD_Labor_Productivity" localSheetId="11">#REF!</definedName>
    <definedName name="DD_Labor_Productivity" localSheetId="8">#REF!</definedName>
    <definedName name="DD_Labor_Productivity" localSheetId="0">#REF!</definedName>
    <definedName name="DD_Labor_Productivity" localSheetId="12">#REF!</definedName>
    <definedName name="DD_Labor_Productivity" localSheetId="13">#REF!</definedName>
    <definedName name="DD_Labor_Productivity">#REF!</definedName>
    <definedName name="DDD" localSheetId="11">#REF!</definedName>
    <definedName name="DDD" localSheetId="8">#REF!</definedName>
    <definedName name="DDD" localSheetId="0">#REF!</definedName>
    <definedName name="DDD" localSheetId="1">#REF!</definedName>
    <definedName name="DDD" localSheetId="3">#REF!</definedName>
    <definedName name="DDD" localSheetId="12">#REF!</definedName>
    <definedName name="DDD" localSheetId="13">#REF!</definedName>
    <definedName name="DDD">#REF!</definedName>
    <definedName name="dddd" localSheetId="15" hidden="1">{"Minpmon",#N/A,FALSE,"Monthinput"}</definedName>
    <definedName name="dddd" localSheetId="2" hidden="1">{"Minpmon",#N/A,FALSE,"Monthinput"}</definedName>
    <definedName name="dddd" localSheetId="9" hidden="1">{"Minpmon",#N/A,FALSE,"Monthinput"}</definedName>
    <definedName name="dddd" localSheetId="11" hidden="1">{"Minpmon",#N/A,FALSE,"Monthinput"}</definedName>
    <definedName name="dddd" localSheetId="8" hidden="1">{"Minpmon",#N/A,FALSE,"Monthinput"}</definedName>
    <definedName name="dddd" localSheetId="0" hidden="1">{"Minpmon",#N/A,FALSE,"Monthinput"}</definedName>
    <definedName name="dddd" localSheetId="1" hidden="1">{"Minpmon",#N/A,FALSE,"Monthinput"}</definedName>
    <definedName name="dddd" localSheetId="3" hidden="1">{"Minpmon",#N/A,FALSE,"Monthinput"}</definedName>
    <definedName name="dddd" localSheetId="6" hidden="1">{"Minpmon",#N/A,FALSE,"Monthinput"}</definedName>
    <definedName name="dddd" localSheetId="10" hidden="1">{"Minpmon",#N/A,FALSE,"Monthinput"}</definedName>
    <definedName name="dddd" localSheetId="12" hidden="1">{"Minpmon",#N/A,FALSE,"Monthinput"}</definedName>
    <definedName name="dddd" localSheetId="13" hidden="1">{"Minpmon",#N/A,FALSE,"Monthinput"}</definedName>
    <definedName name="dddd" hidden="1">{"Minpmon",#N/A,FALSE,"Monthinput"}</definedName>
    <definedName name="dddddd" localSheetId="15" hidden="1">{"Tab1",#N/A,FALSE,"P";"Tab2",#N/A,FALSE,"P"}</definedName>
    <definedName name="dddddd" localSheetId="2" hidden="1">{"Tab1",#N/A,FALSE,"P";"Tab2",#N/A,FALSE,"P"}</definedName>
    <definedName name="dddddd" localSheetId="9" hidden="1">{"Tab1",#N/A,FALSE,"P";"Tab2",#N/A,FALSE,"P"}</definedName>
    <definedName name="dddddd" localSheetId="11" hidden="1">{"Tab1",#N/A,FALSE,"P";"Tab2",#N/A,FALSE,"P"}</definedName>
    <definedName name="dddddd" localSheetId="8" hidden="1">{"Tab1",#N/A,FALSE,"P";"Tab2",#N/A,FALSE,"P"}</definedName>
    <definedName name="dddddd" localSheetId="0" hidden="1">{"Tab1",#N/A,FALSE,"P";"Tab2",#N/A,FALSE,"P"}</definedName>
    <definedName name="dddddd" localSheetId="1" hidden="1">{"Tab1",#N/A,FALSE,"P";"Tab2",#N/A,FALSE,"P"}</definedName>
    <definedName name="dddddd" localSheetId="3" hidden="1">{"Tab1",#N/A,FALSE,"P";"Tab2",#N/A,FALSE,"P"}</definedName>
    <definedName name="dddddd" localSheetId="6" hidden="1">{"Tab1",#N/A,FALSE,"P";"Tab2",#N/A,FALSE,"P"}</definedName>
    <definedName name="dddddd" localSheetId="10" hidden="1">{"Tab1",#N/A,FALSE,"P";"Tab2",#N/A,FALSE,"P"}</definedName>
    <definedName name="dddddd" localSheetId="12" hidden="1">{"Tab1",#N/A,FALSE,"P";"Tab2",#N/A,FALSE,"P"}</definedName>
    <definedName name="dddddd" localSheetId="13" hidden="1">{"Tab1",#N/A,FALSE,"P";"Tab2",#N/A,FALSE,"P"}</definedName>
    <definedName name="dddddd" hidden="1">{"Tab1",#N/A,FALSE,"P";"Tab2",#N/A,FALSE,"P"}</definedName>
    <definedName name="ddgdg" localSheetId="11" hidden="1">#REF!</definedName>
    <definedName name="ddgdg" localSheetId="8" hidden="1">#REF!</definedName>
    <definedName name="ddgdg" localSheetId="0" hidden="1">#REF!</definedName>
    <definedName name="ddgdg" localSheetId="1" hidden="1">#REF!</definedName>
    <definedName name="ddgdg" localSheetId="3" hidden="1">#REF!</definedName>
    <definedName name="ddgdg" localSheetId="6" hidden="1">#REF!</definedName>
    <definedName name="ddgdg" localSheetId="12" hidden="1">#REF!</definedName>
    <definedName name="ddgdg" localSheetId="13" hidden="1">#REF!</definedName>
    <definedName name="ddgdg" hidden="1">#REF!</definedName>
    <definedName name="DDR" localSheetId="11">#REF!</definedName>
    <definedName name="DDR" localSheetId="8">#REF!</definedName>
    <definedName name="DDR" localSheetId="0">#REF!</definedName>
    <definedName name="DDR" localSheetId="3">#REF!</definedName>
    <definedName name="DDR" localSheetId="6">#REF!</definedName>
    <definedName name="DDR" localSheetId="12">#REF!</definedName>
    <definedName name="DDR" localSheetId="13">#REF!</definedName>
    <definedName name="DDR">#REF!</definedName>
    <definedName name="DDRBA" localSheetId="11">#REF!</definedName>
    <definedName name="DDRBA" localSheetId="8">#REF!</definedName>
    <definedName name="DDRBA" localSheetId="0">#REF!</definedName>
    <definedName name="DDRBA" localSheetId="6">#REF!</definedName>
    <definedName name="DDRBA" localSheetId="12">#REF!</definedName>
    <definedName name="DDRBA" localSheetId="13">#REF!</definedName>
    <definedName name="DDRBA">#REF!</definedName>
    <definedName name="Deal_Date">'[67]Inter-Bank'!$B$5</definedName>
    <definedName name="DEBRIEF" localSheetId="11">#REF!</definedName>
    <definedName name="DEBRIEF" localSheetId="8">#REF!</definedName>
    <definedName name="DEBRIEF" localSheetId="0">#REF!</definedName>
    <definedName name="DEBRIEF" localSheetId="1">#REF!</definedName>
    <definedName name="DEBRIEF" localSheetId="3">#REF!</definedName>
    <definedName name="DEBRIEF" localSheetId="6">#REF!</definedName>
    <definedName name="DEBRIEF" localSheetId="12">#REF!</definedName>
    <definedName name="DEBRIEF" localSheetId="13">#REF!</definedName>
    <definedName name="DEBRIEF">#REF!</definedName>
    <definedName name="DEBT" localSheetId="11">#REF!</definedName>
    <definedName name="DEBT" localSheetId="8">#REF!</definedName>
    <definedName name="DEBT" localSheetId="0">#REF!</definedName>
    <definedName name="DEBT" localSheetId="1">#REF!</definedName>
    <definedName name="DEBT" localSheetId="3">#REF!</definedName>
    <definedName name="DEBT" localSheetId="6">#REF!</definedName>
    <definedName name="DEBT" localSheetId="12">#REF!</definedName>
    <definedName name="DEBT" localSheetId="13">#REF!</definedName>
    <definedName name="DEBT">#REF!</definedName>
    <definedName name="DEBT_NEW" localSheetId="8">[57]Debt!#REF!</definedName>
    <definedName name="DEBT_NEW" localSheetId="0">[57]Debt!#REF!</definedName>
    <definedName name="DEBT_NEW" localSheetId="6">[57]Debt!#REF!</definedName>
    <definedName name="DEBT_NEW">[57]Debt!#REF!</definedName>
    <definedName name="DEBT_OLD" localSheetId="8">[57]Debt!#REF!</definedName>
    <definedName name="DEBT_OLD" localSheetId="0">[57]Debt!#REF!</definedName>
    <definedName name="DEBT_OLD" localSheetId="6">[57]Debt!#REF!</definedName>
    <definedName name="DEBT_OLD">[57]Debt!#REF!</definedName>
    <definedName name="DEBT_TOT" localSheetId="8">[57]Debt!#REF!</definedName>
    <definedName name="DEBT_TOT" localSheetId="0">[57]Debt!#REF!</definedName>
    <definedName name="DEBT_TOT" localSheetId="6">[57]Debt!#REF!</definedName>
    <definedName name="DEBT_TOT">[57]Debt!#REF!</definedName>
    <definedName name="DEBT1" localSheetId="11">#REF!</definedName>
    <definedName name="DEBT1" localSheetId="8">#REF!</definedName>
    <definedName name="DEBT1" localSheetId="0">#REF!</definedName>
    <definedName name="DEBT1" localSheetId="1">#REF!</definedName>
    <definedName name="DEBT1" localSheetId="3">#REF!</definedName>
    <definedName name="DEBT1" localSheetId="6">#REF!</definedName>
    <definedName name="DEBT1" localSheetId="12">#REF!</definedName>
    <definedName name="DEBT1" localSheetId="13">#REF!</definedName>
    <definedName name="DEBT1">#REF!</definedName>
    <definedName name="DEBT10" localSheetId="11">#REF!</definedName>
    <definedName name="DEBT10" localSheetId="8">#REF!</definedName>
    <definedName name="DEBT10" localSheetId="0">#REF!</definedName>
    <definedName name="DEBT10" localSheetId="1">#REF!</definedName>
    <definedName name="DEBT10" localSheetId="3">#REF!</definedName>
    <definedName name="DEBT10" localSheetId="6">#REF!</definedName>
    <definedName name="DEBT10" localSheetId="12">#REF!</definedName>
    <definedName name="DEBT10" localSheetId="13">#REF!</definedName>
    <definedName name="DEBT10">#REF!</definedName>
    <definedName name="DEBT11" localSheetId="11">#REF!</definedName>
    <definedName name="DEBT11" localSheetId="8">#REF!</definedName>
    <definedName name="DEBT11" localSheetId="0">#REF!</definedName>
    <definedName name="DEBT11" localSheetId="1">#REF!</definedName>
    <definedName name="DEBT11" localSheetId="3">#REF!</definedName>
    <definedName name="DEBT11" localSheetId="6">#REF!</definedName>
    <definedName name="DEBT11" localSheetId="12">#REF!</definedName>
    <definedName name="DEBT11" localSheetId="13">#REF!</definedName>
    <definedName name="DEBT11">#REF!</definedName>
    <definedName name="DEBT12" localSheetId="11">#REF!</definedName>
    <definedName name="DEBT12" localSheetId="8">#REF!</definedName>
    <definedName name="DEBT12" localSheetId="0">#REF!</definedName>
    <definedName name="DEBT12" localSheetId="12">#REF!</definedName>
    <definedName name="DEBT12" localSheetId="13">#REF!</definedName>
    <definedName name="DEBT12">#REF!</definedName>
    <definedName name="DEBT13" localSheetId="11">#REF!</definedName>
    <definedName name="DEBT13" localSheetId="8">#REF!</definedName>
    <definedName name="DEBT13" localSheetId="0">#REF!</definedName>
    <definedName name="DEBT13" localSheetId="12">#REF!</definedName>
    <definedName name="DEBT13" localSheetId="13">#REF!</definedName>
    <definedName name="DEBT13">#REF!</definedName>
    <definedName name="DEBT14" localSheetId="11">#REF!</definedName>
    <definedName name="DEBT14" localSheetId="8">#REF!</definedName>
    <definedName name="DEBT14" localSheetId="0">#REF!</definedName>
    <definedName name="DEBT14" localSheetId="12">#REF!</definedName>
    <definedName name="DEBT14" localSheetId="13">#REF!</definedName>
    <definedName name="DEBT14">#REF!</definedName>
    <definedName name="DEBT15" localSheetId="11">#REF!</definedName>
    <definedName name="DEBT15" localSheetId="8">#REF!</definedName>
    <definedName name="DEBT15" localSheetId="0">#REF!</definedName>
    <definedName name="DEBT15" localSheetId="12">#REF!</definedName>
    <definedName name="DEBT15" localSheetId="13">#REF!</definedName>
    <definedName name="DEBT15">#REF!</definedName>
    <definedName name="DEBT16" localSheetId="11">#REF!</definedName>
    <definedName name="DEBT16" localSheetId="8">#REF!</definedName>
    <definedName name="DEBT16" localSheetId="0">#REF!</definedName>
    <definedName name="DEBT16" localSheetId="12">#REF!</definedName>
    <definedName name="DEBT16" localSheetId="13">#REF!</definedName>
    <definedName name="DEBT16">#REF!</definedName>
    <definedName name="DEBT2" localSheetId="11">#REF!</definedName>
    <definedName name="DEBT2" localSheetId="8">#REF!</definedName>
    <definedName name="DEBT2" localSheetId="0">#REF!</definedName>
    <definedName name="DEBT2" localSheetId="12">#REF!</definedName>
    <definedName name="DEBT2" localSheetId="13">#REF!</definedName>
    <definedName name="DEBT2">#REF!</definedName>
    <definedName name="DEBT3" localSheetId="11">#REF!</definedName>
    <definedName name="DEBT3" localSheetId="8">#REF!</definedName>
    <definedName name="DEBT3" localSheetId="0">#REF!</definedName>
    <definedName name="DEBT3" localSheetId="12">#REF!</definedName>
    <definedName name="DEBT3" localSheetId="13">#REF!</definedName>
    <definedName name="DEBT3">#REF!</definedName>
    <definedName name="DEBT4" localSheetId="11">#REF!</definedName>
    <definedName name="DEBT4" localSheetId="8">#REF!</definedName>
    <definedName name="DEBT4" localSheetId="0">#REF!</definedName>
    <definedName name="DEBT4" localSheetId="12">#REF!</definedName>
    <definedName name="DEBT4" localSheetId="13">#REF!</definedName>
    <definedName name="DEBT4">#REF!</definedName>
    <definedName name="DEBT5" localSheetId="11">#REF!</definedName>
    <definedName name="DEBT5" localSheetId="8">#REF!</definedName>
    <definedName name="DEBT5" localSheetId="0">#REF!</definedName>
    <definedName name="DEBT5" localSheetId="12">#REF!</definedName>
    <definedName name="DEBT5" localSheetId="13">#REF!</definedName>
    <definedName name="DEBT5">#REF!</definedName>
    <definedName name="DEBT6" localSheetId="11">#REF!</definedName>
    <definedName name="DEBT6" localSheetId="8">#REF!</definedName>
    <definedName name="DEBT6" localSheetId="0">#REF!</definedName>
    <definedName name="DEBT6" localSheetId="12">#REF!</definedName>
    <definedName name="DEBT6" localSheetId="13">#REF!</definedName>
    <definedName name="DEBT6">#REF!</definedName>
    <definedName name="DEBT7" localSheetId="11">#REF!</definedName>
    <definedName name="DEBT7" localSheetId="8">#REF!</definedName>
    <definedName name="DEBT7" localSheetId="0">#REF!</definedName>
    <definedName name="DEBT7" localSheetId="12">#REF!</definedName>
    <definedName name="DEBT7" localSheetId="13">#REF!</definedName>
    <definedName name="DEBT7">#REF!</definedName>
    <definedName name="DEBT8" localSheetId="11">#REF!</definedName>
    <definedName name="DEBT8" localSheetId="8">#REF!</definedName>
    <definedName name="DEBT8" localSheetId="0">#REF!</definedName>
    <definedName name="DEBT8" localSheetId="12">#REF!</definedName>
    <definedName name="DEBT8" localSheetId="13">#REF!</definedName>
    <definedName name="DEBT8">#REF!</definedName>
    <definedName name="DEBT9" localSheetId="11">#REF!</definedName>
    <definedName name="DEBT9" localSheetId="8">#REF!</definedName>
    <definedName name="DEBT9" localSheetId="0">#REF!</definedName>
    <definedName name="DEBT9" localSheetId="12">#REF!</definedName>
    <definedName name="DEBT9" localSheetId="13">#REF!</definedName>
    <definedName name="DEBT9">#REF!</definedName>
    <definedName name="defesti" localSheetId="11">#REF!</definedName>
    <definedName name="defesti" localSheetId="8">#REF!</definedName>
    <definedName name="defesti" localSheetId="0">#REF!</definedName>
    <definedName name="defesti" localSheetId="12">#REF!</definedName>
    <definedName name="defesti" localSheetId="13">#REF!</definedName>
    <definedName name="defesti">#REF!</definedName>
    <definedName name="deficit" localSheetId="11">#REF!</definedName>
    <definedName name="deficit" localSheetId="8">#REF!</definedName>
    <definedName name="deficit" localSheetId="0">#REF!</definedName>
    <definedName name="deficit" localSheetId="12">#REF!</definedName>
    <definedName name="deficit" localSheetId="13">#REF!</definedName>
    <definedName name="deficit">#REF!</definedName>
    <definedName name="DEFICIT98" localSheetId="11">#REF!</definedName>
    <definedName name="DEFICIT98" localSheetId="8">#REF!</definedName>
    <definedName name="DEFICIT98" localSheetId="0">#REF!</definedName>
    <definedName name="DEFICIT98" localSheetId="12">#REF!</definedName>
    <definedName name="DEFICIT98" localSheetId="13">#REF!</definedName>
    <definedName name="DEFICIT98">#REF!</definedName>
    <definedName name="DEFICIT99" localSheetId="11">#REF!</definedName>
    <definedName name="DEFICIT99" localSheetId="8">#REF!</definedName>
    <definedName name="DEFICIT99" localSheetId="0">#REF!</definedName>
    <definedName name="DEFICIT99" localSheetId="12">#REF!</definedName>
    <definedName name="DEFICIT99" localSheetId="13">#REF!</definedName>
    <definedName name="DEFICIT99">#REF!</definedName>
    <definedName name="DEFL" localSheetId="11">#REF!</definedName>
    <definedName name="DEFL" localSheetId="8">#REF!</definedName>
    <definedName name="DEFL" localSheetId="0">#REF!</definedName>
    <definedName name="DEFL" localSheetId="3">#REF!</definedName>
    <definedName name="DEFL" localSheetId="12">#REF!</definedName>
    <definedName name="DEFL" localSheetId="13">#REF!</definedName>
    <definedName name="DEFL">#REF!</definedName>
    <definedName name="DEG" localSheetId="11">#REF!</definedName>
    <definedName name="DEG" localSheetId="8">#REF!</definedName>
    <definedName name="DEG" localSheetId="0">#REF!</definedName>
    <definedName name="DEG" localSheetId="1">#REF!</definedName>
    <definedName name="DEG" localSheetId="3">#REF!</definedName>
    <definedName name="DEG" localSheetId="12">#REF!</definedName>
    <definedName name="DEG" localSheetId="13">#REF!</definedName>
    <definedName name="DEG">#REF!</definedName>
    <definedName name="DEM">[51]CIRRs!$C$84</definedName>
    <definedName name="DEMEURO" localSheetId="11">#REF!</definedName>
    <definedName name="DEMEURO" localSheetId="8">#REF!</definedName>
    <definedName name="DEMEURO" localSheetId="0">#REF!</definedName>
    <definedName name="DEMEURO" localSheetId="1">#REF!</definedName>
    <definedName name="DEMEURO" localSheetId="3">#REF!</definedName>
    <definedName name="DEMEURO" localSheetId="6">#REF!</definedName>
    <definedName name="DEMEURO" localSheetId="12">#REF!</definedName>
    <definedName name="DEMEURO" localSheetId="13">#REF!</definedName>
    <definedName name="DEMEURO">#REF!</definedName>
    <definedName name="Denmark_wt">'[66]OECD wgt'!$B$17</definedName>
    <definedName name="Department" localSheetId="11">'[83]Exchange Rate chart'!#REF!</definedName>
    <definedName name="Department" localSheetId="8">'[83]Exchange Rate chart'!#REF!</definedName>
    <definedName name="Department" localSheetId="0">'[83]Exchange Rate chart'!#REF!</definedName>
    <definedName name="Department" localSheetId="1">'[83]Exchange Rate chart'!#REF!</definedName>
    <definedName name="Department" localSheetId="3">'[83]Exchange Rate chart'!#REF!</definedName>
    <definedName name="Department" localSheetId="6">'[83]Exchange Rate chart'!#REF!</definedName>
    <definedName name="Department">'[83]Exchange Rate chart'!#REF!</definedName>
    <definedName name="DependenciaBrecha">[95]ROE!$B$136</definedName>
    <definedName name="DependenciaBrecha2" localSheetId="11">[96]ROE!$B$136</definedName>
    <definedName name="DependenciaBrecha2" localSheetId="0">[96]ROE!$B$136</definedName>
    <definedName name="DependenciaBrecha2" localSheetId="1">[96]ROE!$B$136</definedName>
    <definedName name="DependenciaBrecha2" localSheetId="3">[96]ROE!$B$136</definedName>
    <definedName name="DependenciaBrecha2">[96]ROE!$B$136</definedName>
    <definedName name="DependenciaSpread">[95]ROE!$B$134</definedName>
    <definedName name="DependenciaSpread2" localSheetId="11">[96]ROE!$B$134</definedName>
    <definedName name="DependenciaSpread2" localSheetId="0">[96]ROE!$B$134</definedName>
    <definedName name="DependenciaSpread2" localSheetId="1">[96]ROE!$B$134</definedName>
    <definedName name="DependenciaSpread2" localSheetId="3">[96]ROE!$B$134</definedName>
    <definedName name="DependenciaSpread2">[96]ROE!$B$134</definedName>
    <definedName name="der" localSheetId="15" hidden="1">{"Tab1",#N/A,FALSE,"P";"Tab2",#N/A,FALSE,"P"}</definedName>
    <definedName name="der" localSheetId="2" hidden="1">{"Tab1",#N/A,FALSE,"P";"Tab2",#N/A,FALSE,"P"}</definedName>
    <definedName name="der" localSheetId="9" hidden="1">{"Tab1",#N/A,FALSE,"P";"Tab2",#N/A,FALSE,"P"}</definedName>
    <definedName name="der" localSheetId="11" hidden="1">{"Tab1",#N/A,FALSE,"P";"Tab2",#N/A,FALSE,"P"}</definedName>
    <definedName name="der" localSheetId="8" hidden="1">{"Tab1",#N/A,FALSE,"P";"Tab2",#N/A,FALSE,"P"}</definedName>
    <definedName name="der" localSheetId="0" hidden="1">{"Tab1",#N/A,FALSE,"P";"Tab2",#N/A,FALSE,"P"}</definedName>
    <definedName name="der" localSheetId="1" hidden="1">{"Tab1",#N/A,FALSE,"P";"Tab2",#N/A,FALSE,"P"}</definedName>
    <definedName name="der" localSheetId="3" hidden="1">{"Tab1",#N/A,FALSE,"P";"Tab2",#N/A,FALSE,"P"}</definedName>
    <definedName name="der" localSheetId="6" hidden="1">{"Tab1",#N/A,FALSE,"P";"Tab2",#N/A,FALSE,"P"}</definedName>
    <definedName name="der" localSheetId="10" hidden="1">{"Tab1",#N/A,FALSE,"P";"Tab2",#N/A,FALSE,"P"}</definedName>
    <definedName name="der" localSheetId="12" hidden="1">{"Tab1",#N/A,FALSE,"P";"Tab2",#N/A,FALSE,"P"}</definedName>
    <definedName name="der" localSheetId="13" hidden="1">{"Tab1",#N/A,FALSE,"P";"Tab2",#N/A,FALSE,"P"}</definedName>
    <definedName name="der" hidden="1">{"Tab1",#N/A,FALSE,"P";"Tab2",#N/A,FALSE,"P"}</definedName>
    <definedName name="DES" localSheetId="11">#REF!</definedName>
    <definedName name="DES" localSheetId="8">#REF!</definedName>
    <definedName name="DES" localSheetId="0">#REF!</definedName>
    <definedName name="DES" localSheetId="1">#REF!</definedName>
    <definedName name="DES" localSheetId="3">#REF!</definedName>
    <definedName name="DES" localSheetId="6">#REF!</definedName>
    <definedName name="DES" localSheetId="12">#REF!</definedName>
    <definedName name="DES" localSheetId="13">#REF!</definedName>
    <definedName name="DES">#REF!</definedName>
    <definedName name="DESC96" localSheetId="11">#REF!</definedName>
    <definedName name="DESC96" localSheetId="8">#REF!</definedName>
    <definedName name="DESC96" localSheetId="0">#REF!</definedName>
    <definedName name="DESC96" localSheetId="3">#REF!</definedName>
    <definedName name="DESC96" localSheetId="6">#REF!</definedName>
    <definedName name="DESC96" localSheetId="12">#REF!</definedName>
    <definedName name="DESC96" localSheetId="13">#REF!</definedName>
    <definedName name="DESC96">#REF!</definedName>
    <definedName name="DESPUESCORTE" localSheetId="11">#REF!</definedName>
    <definedName name="DESPUESCORTE" localSheetId="8">#REF!</definedName>
    <definedName name="DESPUESCORTE" localSheetId="0">#REF!</definedName>
    <definedName name="DESPUESCORTE" localSheetId="6">#REF!</definedName>
    <definedName name="DESPUESCORTE" localSheetId="12">#REF!</definedName>
    <definedName name="DESPUESCORTE" localSheetId="13">#REF!</definedName>
    <definedName name="DESPUESCORTE">#REF!</definedName>
    <definedName name="dexbccr" localSheetId="11">#REF!</definedName>
    <definedName name="dexbccr" localSheetId="8">#REF!</definedName>
    <definedName name="dexbccr" localSheetId="0">#REF!</definedName>
    <definedName name="dexbccr" localSheetId="12">#REF!</definedName>
    <definedName name="dexbccr" localSheetId="13">#REF!</definedName>
    <definedName name="dexbccr">#REF!</definedName>
    <definedName name="df" localSheetId="11">[5]!df</definedName>
    <definedName name="df" localSheetId="0">[5]!df</definedName>
    <definedName name="df" localSheetId="1">[5]!df</definedName>
    <definedName name="df" localSheetId="3">[5]!df</definedName>
    <definedName name="df">[5]!df</definedName>
    <definedName name="dfdf" localSheetId="8" hidden="1">'[92]Fax a enviar'!#REF!</definedName>
    <definedName name="dfdf" localSheetId="0" hidden="1">'[92]Fax a enviar'!#REF!</definedName>
    <definedName name="dfdf" localSheetId="1" hidden="1">#REF!</definedName>
    <definedName name="dfdf" localSheetId="3" hidden="1">'[92]Fax a enviar'!#REF!</definedName>
    <definedName name="dfdf" localSheetId="6" hidden="1">'[92]Fax a enviar'!#REF!</definedName>
    <definedName name="dfdf" hidden="1">'[92]Fax a enviar'!#REF!</definedName>
    <definedName name="dfdfsd" localSheetId="8" hidden="1">'[97]Fax a enviar'!#REF!</definedName>
    <definedName name="dfdfsd" localSheetId="0" hidden="1">'[97]Fax a enviar'!#REF!</definedName>
    <definedName name="dfdfsd" localSheetId="1" hidden="1">#REF!</definedName>
    <definedName name="dfdfsd" localSheetId="3" hidden="1">'[97]Fax a enviar'!#REF!</definedName>
    <definedName name="dfdfsd" localSheetId="6" hidden="1">'[97]Fax a enviar'!#REF!</definedName>
    <definedName name="dfdfsd" hidden="1">'[97]Fax a enviar'!#REF!</definedName>
    <definedName name="dfdgfdfd" localSheetId="8" hidden="1">'[98]Fax a enviar'!#REF!</definedName>
    <definedName name="dfdgfdfd" localSheetId="0" hidden="1">'[98]Fax a enviar'!#REF!</definedName>
    <definedName name="dfdgfdfd" localSheetId="1" hidden="1">'[98]Fax a enviar'!#REF!</definedName>
    <definedName name="dfdgfdfd" localSheetId="3" hidden="1">'[98]Fax a enviar'!#REF!</definedName>
    <definedName name="dfdgfdfd" localSheetId="6" hidden="1">'[98]Fax a enviar'!#REF!</definedName>
    <definedName name="dfdgfdfd" hidden="1">'[98]Fax a enviar'!#REF!</definedName>
    <definedName name="dfdgfdsfsd" localSheetId="11" hidden="1">#REF!</definedName>
    <definedName name="dfdgfdsfsd" localSheetId="8" hidden="1">#REF!</definedName>
    <definedName name="dfdgfdsfsd" localSheetId="0" hidden="1">#REF!</definedName>
    <definedName name="dfdgfdsfsd" localSheetId="1" hidden="1">#REF!</definedName>
    <definedName name="dfdgfdsfsd" localSheetId="3" hidden="1">#REF!</definedName>
    <definedName name="dfdgfdsfsd" localSheetId="6" hidden="1">#REF!</definedName>
    <definedName name="dfdgfdsfsd" localSheetId="12" hidden="1">#REF!</definedName>
    <definedName name="dfdgfdsfsd" localSheetId="13" hidden="1">#REF!</definedName>
    <definedName name="dfdgfdsfsd" hidden="1">#REF!</definedName>
    <definedName name="dfgd" localSheetId="11">#REF!</definedName>
    <definedName name="dfgd" localSheetId="8">#REF!</definedName>
    <definedName name="dfgd" localSheetId="0">#REF!</definedName>
    <definedName name="dfgd" localSheetId="1">#REF!</definedName>
    <definedName name="dfgd" localSheetId="3">#REF!</definedName>
    <definedName name="dfgd" localSheetId="6">#REF!</definedName>
    <definedName name="dfgd" localSheetId="12">#REF!</definedName>
    <definedName name="dfgd" localSheetId="13">#REF!</definedName>
    <definedName name="dfgd">#REF!</definedName>
    <definedName name="DG" localSheetId="11">#REF!</definedName>
    <definedName name="DG" localSheetId="8">#REF!</definedName>
    <definedName name="DG" localSheetId="0">#REF!</definedName>
    <definedName name="DG" localSheetId="3">#REF!</definedName>
    <definedName name="DG" localSheetId="6">#REF!</definedName>
    <definedName name="DG" localSheetId="12">#REF!</definedName>
    <definedName name="DG" localSheetId="13">#REF!</definedName>
    <definedName name="DG">#REF!</definedName>
    <definedName name="DG_S" localSheetId="11">#REF!</definedName>
    <definedName name="DG_S" localSheetId="8">#REF!</definedName>
    <definedName name="DG_S" localSheetId="0">#REF!</definedName>
    <definedName name="DG_S" localSheetId="3">#REF!</definedName>
    <definedName name="DG_S" localSheetId="12">#REF!</definedName>
    <definedName name="DG_S" localSheetId="13">#REF!</definedName>
    <definedName name="DG_S">#REF!</definedName>
    <definedName name="dgdgd" localSheetId="11" hidden="1">#REF!</definedName>
    <definedName name="dgdgd" localSheetId="8" hidden="1">#REF!</definedName>
    <definedName name="dgdgd" localSheetId="0" hidden="1">#REF!</definedName>
    <definedName name="dgdgd" localSheetId="1" hidden="1">#REF!</definedName>
    <definedName name="dgdgd" localSheetId="3" hidden="1">#REF!</definedName>
    <definedName name="dgdgd" localSheetId="12" hidden="1">#REF!</definedName>
    <definedName name="dgdgd" localSheetId="13" hidden="1">#REF!</definedName>
    <definedName name="dgdgd" hidden="1">#REF!</definedName>
    <definedName name="DGImonth" localSheetId="11">#REF!</definedName>
    <definedName name="DGImonth" localSheetId="8">#REF!</definedName>
    <definedName name="DGImonth" localSheetId="0">#REF!</definedName>
    <definedName name="DGImonth" localSheetId="12">#REF!</definedName>
    <definedName name="DGImonth" localSheetId="13">#REF!</definedName>
    <definedName name="DGImonth">#REF!</definedName>
    <definedName name="DGproj">#N/A</definedName>
    <definedName name="DIARIO" localSheetId="11">#REF!</definedName>
    <definedName name="DIARIO" localSheetId="8">#REF!</definedName>
    <definedName name="DIARIO" localSheetId="0">#REF!</definedName>
    <definedName name="DIARIO" localSheetId="1">#REF!</definedName>
    <definedName name="DIARIO" localSheetId="3">#REF!</definedName>
    <definedName name="DIARIO" localSheetId="6">#REF!</definedName>
    <definedName name="DIARIO" localSheetId="12">#REF!</definedName>
    <definedName name="DIARIO" localSheetId="13">#REF!</definedName>
    <definedName name="DIARIO">#REF!</definedName>
    <definedName name="DIC._88" localSheetId="11">#REF!</definedName>
    <definedName name="DIC._88" localSheetId="8">#REF!</definedName>
    <definedName name="DIC._88" localSheetId="0">#REF!</definedName>
    <definedName name="DIC._88" localSheetId="3">#REF!</definedName>
    <definedName name="DIC._88" localSheetId="6">#REF!</definedName>
    <definedName name="DIC._88" localSheetId="12">#REF!</definedName>
    <definedName name="DIC._88" localSheetId="13">#REF!</definedName>
    <definedName name="DIC._88">#REF!</definedName>
    <definedName name="DIC._89" localSheetId="11">#REF!</definedName>
    <definedName name="DIC._89" localSheetId="8">#REF!</definedName>
    <definedName name="DIC._89" localSheetId="0">#REF!</definedName>
    <definedName name="DIC._89" localSheetId="3">#REF!</definedName>
    <definedName name="DIC._89" localSheetId="6">#REF!</definedName>
    <definedName name="DIC._89" localSheetId="12">#REF!</definedName>
    <definedName name="DIC._89" localSheetId="13">#REF!</definedName>
    <definedName name="DIC._89">#REF!</definedName>
    <definedName name="DIFCTO00" localSheetId="11">#REF!</definedName>
    <definedName name="DIFCTO00" localSheetId="8">#REF!</definedName>
    <definedName name="DIFCTO00" localSheetId="0">#REF!</definedName>
    <definedName name="DIFCTO00" localSheetId="12">#REF!</definedName>
    <definedName name="DIFCTO00" localSheetId="13">#REF!</definedName>
    <definedName name="DIFCTO00">#REF!</definedName>
    <definedName name="DIFCTO97" localSheetId="11">#REF!</definedName>
    <definedName name="DIFCTO97" localSheetId="8">#REF!</definedName>
    <definedName name="DIFCTO97" localSheetId="0">#REF!</definedName>
    <definedName name="DIFCTO97" localSheetId="12">#REF!</definedName>
    <definedName name="DIFCTO97" localSheetId="13">#REF!</definedName>
    <definedName name="DIFCTO97">#REF!</definedName>
    <definedName name="DIFCTO98" localSheetId="11">#REF!</definedName>
    <definedName name="DIFCTO98" localSheetId="8">#REF!</definedName>
    <definedName name="DIFCTO98" localSheetId="0">#REF!</definedName>
    <definedName name="DIFCTO98" localSheetId="12">#REF!</definedName>
    <definedName name="DIFCTO98" localSheetId="13">#REF!</definedName>
    <definedName name="DIFCTO98">#REF!</definedName>
    <definedName name="DIFCTO99" localSheetId="11">#REF!</definedName>
    <definedName name="DIFCTO99" localSheetId="8">#REF!</definedName>
    <definedName name="DIFCTO99" localSheetId="0">#REF!</definedName>
    <definedName name="DIFCTO99" localSheetId="12">#REF!</definedName>
    <definedName name="DIFCTO99" localSheetId="13">#REF!</definedName>
    <definedName name="DIFCTO99">#REF!</definedName>
    <definedName name="Diferencia" localSheetId="8">[99]A.11!#REF!</definedName>
    <definedName name="Diferencia">[99]A.11!#REF!</definedName>
    <definedName name="DISB" localSheetId="8">[57]Debt!#REF!</definedName>
    <definedName name="DISB">[57]Debt!#REF!</definedName>
    <definedName name="Discount_IDA">[100]NPV!$B$28</definedName>
    <definedName name="Discount_IDA1" localSheetId="11">#REF!</definedName>
    <definedName name="Discount_IDA1" localSheetId="8">#REF!</definedName>
    <definedName name="Discount_IDA1" localSheetId="0">#REF!</definedName>
    <definedName name="Discount_IDA1" localSheetId="1">#REF!</definedName>
    <definedName name="Discount_IDA1" localSheetId="3">#REF!</definedName>
    <definedName name="Discount_IDA1" localSheetId="6">#REF!</definedName>
    <definedName name="Discount_IDA1" localSheetId="12">#REF!</definedName>
    <definedName name="Discount_IDA1" localSheetId="13">#REF!</definedName>
    <definedName name="Discount_IDA1">#REF!</definedName>
    <definedName name="Discount_NC" localSheetId="8">[100]NPV!#REF!</definedName>
    <definedName name="Discount_NC" localSheetId="0">[100]NPV!#REF!</definedName>
    <definedName name="Discount_NC" localSheetId="1">#REF!</definedName>
    <definedName name="Discount_NC" localSheetId="3">[100]NPV!#REF!</definedName>
    <definedName name="Discount_NC" localSheetId="6">[100]NPV!#REF!</definedName>
    <definedName name="Discount_NC">[100]NPV!#REF!</definedName>
    <definedName name="DiscountRate" localSheetId="11">#REF!</definedName>
    <definedName name="DiscountRate" localSheetId="8">#REF!</definedName>
    <definedName name="DiscountRate" localSheetId="0">#REF!</definedName>
    <definedName name="DiscountRate" localSheetId="1">#REF!</definedName>
    <definedName name="DiscountRate" localSheetId="3">#REF!</definedName>
    <definedName name="DiscountRate" localSheetId="6">#REF!</definedName>
    <definedName name="DiscountRate" localSheetId="12">#REF!</definedName>
    <definedName name="DiscountRate" localSheetId="13">#REF!</definedName>
    <definedName name="DiscountRate">#REF!</definedName>
    <definedName name="divi">[101]Base!$H$2816</definedName>
    <definedName name="DIVISOOR">[102]Sheet2!$A$46</definedName>
    <definedName name="DIVISOR" localSheetId="11">#REF!</definedName>
    <definedName name="DIVISOR" localSheetId="8">#REF!</definedName>
    <definedName name="DIVISOR" localSheetId="0">#REF!</definedName>
    <definedName name="DIVISOR" localSheetId="1">#REF!</definedName>
    <definedName name="DIVISOR" localSheetId="3">#REF!</definedName>
    <definedName name="DIVISOR" localSheetId="6">#REF!</definedName>
    <definedName name="DIVISOR" localSheetId="12">#REF!</definedName>
    <definedName name="DIVISOR" localSheetId="13">#REF!</definedName>
    <definedName name="DIVISOR">#REF!</definedName>
    <definedName name="DIVISOR1" localSheetId="11">#REF!</definedName>
    <definedName name="DIVISOR1" localSheetId="8">#REF!</definedName>
    <definedName name="DIVISOR1" localSheetId="0">#REF!</definedName>
    <definedName name="DIVISOR1" localSheetId="1">#REF!</definedName>
    <definedName name="DIVISOR1" localSheetId="3">#REF!</definedName>
    <definedName name="DIVISOR1" localSheetId="6">#REF!</definedName>
    <definedName name="DIVISOR1" localSheetId="12">#REF!</definedName>
    <definedName name="DIVISOR1" localSheetId="13">#REF!</definedName>
    <definedName name="DIVISOR1">#REF!</definedName>
    <definedName name="DKK" localSheetId="11">#REF!</definedName>
    <definedName name="DKK" localSheetId="8">#REF!</definedName>
    <definedName name="DKK" localSheetId="0">#REF!</definedName>
    <definedName name="DKK" localSheetId="1">#REF!</definedName>
    <definedName name="DKK" localSheetId="3">#REF!</definedName>
    <definedName name="DKK" localSheetId="6">#REF!</definedName>
    <definedName name="DKK" localSheetId="12">#REF!</definedName>
    <definedName name="DKK" localSheetId="13">#REF!</definedName>
    <definedName name="DKK">#REF!</definedName>
    <definedName name="DKR" localSheetId="11">#REF!</definedName>
    <definedName name="DKR" localSheetId="8">#REF!</definedName>
    <definedName name="DKR" localSheetId="0">#REF!</definedName>
    <definedName name="DKR" localSheetId="1">#REF!</definedName>
    <definedName name="DKR" localSheetId="3">#REF!</definedName>
    <definedName name="DKR" localSheetId="12">#REF!</definedName>
    <definedName name="DKR" localSheetId="13">#REF!</definedName>
    <definedName name="DKR">#REF!</definedName>
    <definedName name="DM" localSheetId="11">#REF!</definedName>
    <definedName name="DM" localSheetId="8">#REF!</definedName>
    <definedName name="DM" localSheetId="0">#REF!</definedName>
    <definedName name="DM" localSheetId="1">#REF!</definedName>
    <definedName name="DM" localSheetId="3">#REF!</definedName>
    <definedName name="DM" localSheetId="12">#REF!</definedName>
    <definedName name="DM" localSheetId="13">#REF!</definedName>
    <definedName name="DM">#REF!</definedName>
    <definedName name="DM1A" localSheetId="11">#REF!</definedName>
    <definedName name="DM1A" localSheetId="8">#REF!</definedName>
    <definedName name="DM1A" localSheetId="0">#REF!</definedName>
    <definedName name="DM1A" localSheetId="1">#REF!</definedName>
    <definedName name="DM1A" localSheetId="3">#REF!</definedName>
    <definedName name="DM1A" localSheetId="12">#REF!</definedName>
    <definedName name="DM1A" localSheetId="13">#REF!</definedName>
    <definedName name="DM1A">#REF!</definedName>
    <definedName name="DMBYS">[86]RESULTADOS!$A$86:$IV$86</definedName>
    <definedName name="DMU" localSheetId="11">#REF!</definedName>
    <definedName name="DMU" localSheetId="8">#REF!</definedName>
    <definedName name="DMU" localSheetId="0">#REF!</definedName>
    <definedName name="DMU" localSheetId="1">#REF!</definedName>
    <definedName name="DMU" localSheetId="3">#REF!</definedName>
    <definedName name="DMU" localSheetId="6">#REF!</definedName>
    <definedName name="DMU" localSheetId="12">#REF!</definedName>
    <definedName name="DMU" localSheetId="13">#REF!</definedName>
    <definedName name="DMU">#REF!</definedName>
    <definedName name="DNP">[86]SUPUESTOS!A$18</definedName>
    <definedName name="DO" localSheetId="11">#REF!</definedName>
    <definedName name="DO" localSheetId="8">#REF!</definedName>
    <definedName name="DO" localSheetId="0">#REF!</definedName>
    <definedName name="DO" localSheetId="1">#REF!</definedName>
    <definedName name="DO" localSheetId="3">#REF!</definedName>
    <definedName name="DO" localSheetId="6">#REF!</definedName>
    <definedName name="DO" localSheetId="12">#REF!</definedName>
    <definedName name="DO" localSheetId="13">#REF!</definedName>
    <definedName name="DO">#REF!</definedName>
    <definedName name="DOMI">#N/A</definedName>
    <definedName name="DOMINIO2">#N/A</definedName>
    <definedName name="DPOB">[86]SUPUESTOS!A$7</definedName>
    <definedName name="Dproj">#N/A</definedName>
    <definedName name="DR" localSheetId="11">#REF!</definedName>
    <definedName name="DR" localSheetId="8">#REF!</definedName>
    <definedName name="DR" localSheetId="0">#REF!</definedName>
    <definedName name="DR" localSheetId="1">#REF!</definedName>
    <definedName name="DR" localSheetId="3">#REF!</definedName>
    <definedName name="DR" localSheetId="6">#REF!</definedName>
    <definedName name="DR" localSheetId="12">#REF!</definedName>
    <definedName name="DR" localSheetId="13">#REF!</definedName>
    <definedName name="DR">#REF!</definedName>
    <definedName name="DR1A" localSheetId="11">#REF!</definedName>
    <definedName name="DR1A" localSheetId="8">#REF!</definedName>
    <definedName name="DR1A" localSheetId="0">#REF!</definedName>
    <definedName name="DR1A" localSheetId="1">#REF!</definedName>
    <definedName name="DR1A" localSheetId="3">#REF!</definedName>
    <definedName name="DR1A" localSheetId="6">#REF!</definedName>
    <definedName name="DR1A" localSheetId="12">#REF!</definedName>
    <definedName name="DR1A" localSheetId="13">#REF!</definedName>
    <definedName name="DR1A">#REF!</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'[86]SMONET-FINANC'!$A$99:$IV$99</definedName>
    <definedName name="ds" localSheetId="8" hidden="1">'[92]Fax a enviar'!#REF!</definedName>
    <definedName name="ds" localSheetId="0" hidden="1">'[92]Fax a enviar'!#REF!</definedName>
    <definedName name="ds" localSheetId="1" hidden="1">'[92]Fax a enviar'!#REF!</definedName>
    <definedName name="ds" localSheetId="3" hidden="1">'[92]Fax a enviar'!#REF!</definedName>
    <definedName name="ds" localSheetId="6" hidden="1">'[92]Fax a enviar'!#REF!</definedName>
    <definedName name="ds" hidden="1">'[92]Fax a enviar'!#REF!</definedName>
    <definedName name="DSA_Assumptions" localSheetId="11">#REF!</definedName>
    <definedName name="DSA_Assumptions" localSheetId="8">#REF!</definedName>
    <definedName name="DSA_Assumptions" localSheetId="0">#REF!</definedName>
    <definedName name="DSA_Assumptions" localSheetId="1">#REF!</definedName>
    <definedName name="DSA_Assumptions" localSheetId="3">#REF!</definedName>
    <definedName name="DSA_Assumptions" localSheetId="6">#REF!</definedName>
    <definedName name="DSA_Assumptions" localSheetId="12">#REF!</definedName>
    <definedName name="DSA_Assumptions" localSheetId="13">#REF!</definedName>
    <definedName name="DSA_Assumptions">#REF!</definedName>
    <definedName name="dsaout" localSheetId="11">#REF!</definedName>
    <definedName name="dsaout" localSheetId="8">#REF!</definedName>
    <definedName name="dsaout" localSheetId="0">#REF!</definedName>
    <definedName name="dsaout" localSheetId="3">#REF!</definedName>
    <definedName name="dsaout" localSheetId="6">#REF!</definedName>
    <definedName name="dsaout" localSheetId="12">#REF!</definedName>
    <definedName name="dsaout" localSheetId="13">#REF!</definedName>
    <definedName name="dsaout">#REF!</definedName>
    <definedName name="DSD">#N/A</definedName>
    <definedName name="DSD_S">#N/A</definedName>
    <definedName name="DSDB">#N/A</definedName>
    <definedName name="DSDG">#N/A</definedName>
    <definedName name="dsds" localSheetId="8" hidden="1">'[92]Fax a enviar'!#REF!</definedName>
    <definedName name="dsds" localSheetId="0" hidden="1">'[92]Fax a enviar'!#REF!</definedName>
    <definedName name="dsds" localSheetId="1" hidden="1">#REF!</definedName>
    <definedName name="dsds" localSheetId="3" hidden="1">'[92]Fax a enviar'!#REF!</definedName>
    <definedName name="dsds" localSheetId="6" hidden="1">'[92]Fax a enviar'!#REF!</definedName>
    <definedName name="dsds" hidden="1">'[92]Fax a enviar'!#REF!</definedName>
    <definedName name="DSI" localSheetId="11">#REF!</definedName>
    <definedName name="DSI" localSheetId="8">#REF!</definedName>
    <definedName name="DSI" localSheetId="0">#REF!</definedName>
    <definedName name="DSI" localSheetId="1">#REF!</definedName>
    <definedName name="DSI" localSheetId="3">#REF!</definedName>
    <definedName name="DSI" localSheetId="6">#REF!</definedName>
    <definedName name="DSI" localSheetId="12">#REF!</definedName>
    <definedName name="DSI" localSheetId="13">#REF!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1">#REF!</definedName>
    <definedName name="DSP" localSheetId="8">#REF!</definedName>
    <definedName name="DSP" localSheetId="0">#REF!</definedName>
    <definedName name="DSP" localSheetId="1">#REF!</definedName>
    <definedName name="DSP" localSheetId="3">#REF!</definedName>
    <definedName name="DSP" localSheetId="6">#REF!</definedName>
    <definedName name="DSP" localSheetId="12">#REF!</definedName>
    <definedName name="DSP" localSheetId="13">#REF!</definedName>
    <definedName name="DSP">#REF!</definedName>
    <definedName name="DSPBproj">#N/A</definedName>
    <definedName name="DSPG" localSheetId="11">#REF!</definedName>
    <definedName name="DSPG" localSheetId="8">#REF!</definedName>
    <definedName name="DSPG" localSheetId="0">#REF!</definedName>
    <definedName name="DSPG" localSheetId="1">#REF!</definedName>
    <definedName name="DSPG" localSheetId="3">#REF!</definedName>
    <definedName name="DSPG" localSheetId="6">#REF!</definedName>
    <definedName name="DSPG" localSheetId="12">#REF!</definedName>
    <definedName name="DSPG" localSheetId="13">#REF!</definedName>
    <definedName name="DSPG">#REF!</definedName>
    <definedName name="DSPGproj">#N/A</definedName>
    <definedName name="DSPproj">#N/A</definedName>
    <definedName name="DSPSD">#N/A</definedName>
    <definedName name="DSPSDB">#N/A</definedName>
    <definedName name="DSPSDG">#N/A</definedName>
    <definedName name="DTS" localSheetId="11">#REF!</definedName>
    <definedName name="DTS" localSheetId="8">#REF!</definedName>
    <definedName name="DTS" localSheetId="0">#REF!</definedName>
    <definedName name="DTS" localSheetId="1">#REF!</definedName>
    <definedName name="DTS" localSheetId="3">#REF!</definedName>
    <definedName name="DTS" localSheetId="6">#REF!</definedName>
    <definedName name="DTS" localSheetId="12">#REF!</definedName>
    <definedName name="DTS" localSheetId="13">#REF!</definedName>
    <definedName name="DTS">#REF!</definedName>
    <definedName name="dummy" localSheetId="11">#REF!</definedName>
    <definedName name="dummy" localSheetId="8">#REF!</definedName>
    <definedName name="dummy" localSheetId="0">#REF!</definedName>
    <definedName name="dummy" localSheetId="3">#REF!</definedName>
    <definedName name="dummy" localSheetId="6">#REF!</definedName>
    <definedName name="dummy" localSheetId="12">#REF!</definedName>
    <definedName name="dummy" localSheetId="13">#REF!</definedName>
    <definedName name="dummy">#REF!</definedName>
    <definedName name="DXBYS">[86]RESULTADOS!$A$82:$IV$82</definedName>
    <definedName name="DY" localSheetId="11">#REF!</definedName>
    <definedName name="DY" localSheetId="8">#REF!</definedName>
    <definedName name="DY" localSheetId="0">#REF!</definedName>
    <definedName name="DY" localSheetId="1">#REF!</definedName>
    <definedName name="DY" localSheetId="3">#REF!</definedName>
    <definedName name="DY" localSheetId="6">#REF!</definedName>
    <definedName name="DY" localSheetId="12">#REF!</definedName>
    <definedName name="DY" localSheetId="13">#REF!</definedName>
    <definedName name="DY">#REF!</definedName>
    <definedName name="DY1A" localSheetId="11">#REF!</definedName>
    <definedName name="DY1A" localSheetId="8">#REF!</definedName>
    <definedName name="DY1A" localSheetId="0">#REF!</definedName>
    <definedName name="DY1A" localSheetId="1">#REF!</definedName>
    <definedName name="DY1A" localSheetId="3">#REF!</definedName>
    <definedName name="DY1A" localSheetId="6">#REF!</definedName>
    <definedName name="DY1A" localSheetId="12">#REF!</definedName>
    <definedName name="DY1A" localSheetId="13">#REF!</definedName>
    <definedName name="DY1A">#REF!</definedName>
    <definedName name="E" localSheetId="11">#REF!</definedName>
    <definedName name="E" localSheetId="8">#REF!</definedName>
    <definedName name="E" localSheetId="0">#REF!</definedName>
    <definedName name="E" localSheetId="1">#REF!</definedName>
    <definedName name="E" localSheetId="3">#REF!</definedName>
    <definedName name="E" localSheetId="6">#REF!</definedName>
    <definedName name="E" localSheetId="12">#REF!</definedName>
    <definedName name="E" localSheetId="13">#REF!</definedName>
    <definedName name="E">#REF!</definedName>
    <definedName name="EBRD" localSheetId="11">#REF!</definedName>
    <definedName name="EBRD" localSheetId="8">#REF!</definedName>
    <definedName name="EBRD" localSheetId="0">#REF!</definedName>
    <definedName name="EBRD" localSheetId="3">#REF!</definedName>
    <definedName name="EBRD" localSheetId="12">#REF!</definedName>
    <definedName name="EBRD" localSheetId="13">#REF!</definedName>
    <definedName name="EBRD">#REF!</definedName>
    <definedName name="Ecowas" localSheetId="8">[70]terms!#REF!</definedName>
    <definedName name="Ecowas">[70]terms!#REF!</definedName>
    <definedName name="ECU" localSheetId="11">#REF!</definedName>
    <definedName name="ECU" localSheetId="8">#REF!</definedName>
    <definedName name="ECU" localSheetId="0">#REF!</definedName>
    <definedName name="ECU" localSheetId="1">#REF!</definedName>
    <definedName name="ECU" localSheetId="3">#REF!</definedName>
    <definedName name="ECU" localSheetId="6">#REF!</definedName>
    <definedName name="ECU" localSheetId="12">#REF!</definedName>
    <definedName name="ECU" localSheetId="13">#REF!</definedName>
    <definedName name="ECU">#REF!</definedName>
    <definedName name="EDNA">#N/A</definedName>
    <definedName name="EDNA_B" localSheetId="8">[93]Q6!#REF!</definedName>
    <definedName name="EDNA_B" localSheetId="0">[93]Q6!#REF!</definedName>
    <definedName name="EDNA_B" localSheetId="1">[93]Q6!#REF!</definedName>
    <definedName name="EDNA_B" localSheetId="3">[93]Q6!#REF!</definedName>
    <definedName name="EDNA_B" localSheetId="6">[93]Q6!#REF!</definedName>
    <definedName name="EDNA_B">[93]Q6!#REF!</definedName>
    <definedName name="EDNA_D" localSheetId="1">[93]Q7!#REF!</definedName>
    <definedName name="EDNA_D" localSheetId="3">[93]Q7!#REF!</definedName>
    <definedName name="EDNA_D">[93]Q7!#REF!</definedName>
    <definedName name="EDNA_T">[93]Q5!#REF!</definedName>
    <definedName name="EDNE">[93]Q7!#REF!</definedName>
    <definedName name="edr" localSheetId="15" hidden="1">{"Riqfin97",#N/A,FALSE,"Tran";"Riqfinpro",#N/A,FALSE,"Tran"}</definedName>
    <definedName name="edr" localSheetId="2" hidden="1">{"Riqfin97",#N/A,FALSE,"Tran";"Riqfinpro",#N/A,FALSE,"Tran"}</definedName>
    <definedName name="edr" localSheetId="9" hidden="1">{"Riqfin97",#N/A,FALSE,"Tran";"Riqfinpro",#N/A,FALSE,"Tran"}</definedName>
    <definedName name="edr" localSheetId="11" hidden="1">{"Riqfin97",#N/A,FALSE,"Tran";"Riqfinpro",#N/A,FALSE,"Tran"}</definedName>
    <definedName name="edr" localSheetId="8" hidden="1">{"Riqfin97",#N/A,FALSE,"Tran";"Riqfinpro",#N/A,FALSE,"Tran"}</definedName>
    <definedName name="edr" localSheetId="0" hidden="1">{"Riqfin97",#N/A,FALSE,"Tran";"Riqfinpro",#N/A,FALSE,"Tran"}</definedName>
    <definedName name="edr" localSheetId="1" hidden="1">{"Riqfin97",#N/A,FALSE,"Tran";"Riqfinpro",#N/A,FALSE,"Tran"}</definedName>
    <definedName name="edr" localSheetId="3" hidden="1">{"Riqfin97",#N/A,FALSE,"Tran";"Riqfinpro",#N/A,FALSE,"Tran"}</definedName>
    <definedName name="edr" localSheetId="6" hidden="1">{"Riqfin97",#N/A,FALSE,"Tran";"Riqfinpro",#N/A,FALSE,"Tran"}</definedName>
    <definedName name="edr" localSheetId="10" hidden="1">{"Riqfin97",#N/A,FALSE,"Tran";"Riqfinpro",#N/A,FALSE,"Tran"}</definedName>
    <definedName name="edr" localSheetId="12" hidden="1">{"Riqfin97",#N/A,FALSE,"Tran";"Riqfinpro",#N/A,FALSE,"Tran"}</definedName>
    <definedName name="edr" localSheetId="13" hidden="1">{"Riqfin97",#N/A,FALSE,"Tran";"Riqfinpro",#N/A,FALSE,"Tran"}</definedName>
    <definedName name="edr" hidden="1">{"Riqfin97",#N/A,FALSE,"Tran";"Riqfinpro",#N/A,FALSE,"Tran"}</definedName>
    <definedName name="ee" localSheetId="15" hidden="1">{"Tab1",#N/A,FALSE,"P";"Tab2",#N/A,FALSE,"P"}</definedName>
    <definedName name="ee" localSheetId="2" hidden="1">{"Tab1",#N/A,FALSE,"P";"Tab2",#N/A,FALSE,"P"}</definedName>
    <definedName name="ee" localSheetId="9" hidden="1">{"Tab1",#N/A,FALSE,"P";"Tab2",#N/A,FALSE,"P"}</definedName>
    <definedName name="ee" localSheetId="11" hidden="1">{"Tab1",#N/A,FALSE,"P";"Tab2",#N/A,FALSE,"P"}</definedName>
    <definedName name="ee" localSheetId="8" hidden="1">{"Tab1",#N/A,FALSE,"P";"Tab2",#N/A,FALSE,"P"}</definedName>
    <definedName name="ee" localSheetId="0" hidden="1">{"Tab1",#N/A,FALSE,"P";"Tab2",#N/A,FALSE,"P"}</definedName>
    <definedName name="ee" localSheetId="1" hidden="1">{"Tab1",#N/A,FALSE,"P";"Tab2",#N/A,FALSE,"P"}</definedName>
    <definedName name="ee" localSheetId="3" hidden="1">{"Tab1",#N/A,FALSE,"P";"Tab2",#N/A,FALSE,"P"}</definedName>
    <definedName name="ee" localSheetId="6" hidden="1">{"Tab1",#N/A,FALSE,"P";"Tab2",#N/A,FALSE,"P"}</definedName>
    <definedName name="ee" localSheetId="10" hidden="1">{"Tab1",#N/A,FALSE,"P";"Tab2",#N/A,FALSE,"P"}</definedName>
    <definedName name="ee" localSheetId="12" hidden="1">{"Tab1",#N/A,FALSE,"P";"Tab2",#N/A,FALSE,"P"}</definedName>
    <definedName name="ee" localSheetId="13" hidden="1">{"Tab1",#N/A,FALSE,"P";"Tab2",#N/A,FALSE,"P"}</definedName>
    <definedName name="ee" hidden="1">{"Tab1",#N/A,FALSE,"P";"Tab2",#N/A,FALSE,"P"}</definedName>
    <definedName name="EE_Table_02.___Selected_National_Accounts_Aggregates" localSheetId="11">#REF!</definedName>
    <definedName name="EE_Table_02.___Selected_National_Accounts_Aggregates" localSheetId="8">#REF!</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3">#REF!</definedName>
    <definedName name="EE_Table_02.___Selected_National_Accounts_Aggregates" localSheetId="6">#REF!</definedName>
    <definedName name="EE_Table_02.___Selected_National_Accounts_Aggregates" localSheetId="12">#REF!</definedName>
    <definedName name="EE_Table_02.___Selected_National_Accounts_Aggregates" localSheetId="13">#REF!</definedName>
    <definedName name="EE_Table_02.___Selected_National_Accounts_Aggregates">#REF!</definedName>
    <definedName name="EE_Table_03.___Expenditure_and_Savings" localSheetId="11">#REF!</definedName>
    <definedName name="EE_Table_03.___Expenditure_and_Savings" localSheetId="8">#REF!</definedName>
    <definedName name="EE_Table_03.___Expenditure_and_Savings" localSheetId="0">#REF!</definedName>
    <definedName name="EE_Table_03.___Expenditure_and_Savings" localSheetId="3">#REF!</definedName>
    <definedName name="EE_Table_03.___Expenditure_and_Savings" localSheetId="6">#REF!</definedName>
    <definedName name="EE_Table_03.___Expenditure_and_Savings" localSheetId="12">#REF!</definedName>
    <definedName name="EE_Table_03.___Expenditure_and_Savings" localSheetId="13">#REF!</definedName>
    <definedName name="EE_Table_03.___Expenditure_and_Savings">#REF!</definedName>
    <definedName name="EE_Table_04.___Consumer_Price_Indices____1" localSheetId="11">#REF!</definedName>
    <definedName name="EE_Table_04.___Consumer_Price_Indices____1" localSheetId="8">#REF!</definedName>
    <definedName name="EE_Table_04.___Consumer_Price_Indices____1" localSheetId="0">#REF!</definedName>
    <definedName name="EE_Table_04.___Consumer_Price_Indices____1" localSheetId="3">#REF!</definedName>
    <definedName name="EE_Table_04.___Consumer_Price_Indices____1" localSheetId="6">#REF!</definedName>
    <definedName name="EE_Table_04.___Consumer_Price_Indices____1" localSheetId="12">#REF!</definedName>
    <definedName name="EE_Table_04.___Consumer_Price_Indices____1" localSheetId="13">#REF!</definedName>
    <definedName name="EE_Table_04.___Consumer_Price_Indices____1">#REF!</definedName>
    <definedName name="EE_Table_16.__National_Accounts_at_Current_Prices" localSheetId="11">#REF!</definedName>
    <definedName name="EE_Table_16.__National_Accounts_at_Current_Prices" localSheetId="8">#REF!</definedName>
    <definedName name="EE_Table_16.__National_Accounts_at_Current_Prices" localSheetId="0">#REF!</definedName>
    <definedName name="EE_Table_16.__National_Accounts_at_Current_Prices" localSheetId="12">#REF!</definedName>
    <definedName name="EE_Table_16.__National_Accounts_at_Current_Prices" localSheetId="13">#REF!</definedName>
    <definedName name="EE_Table_16.__National_Accounts_at_Current_Prices">#REF!</definedName>
    <definedName name="EE_Table_17___Real_Gross_Domestic_Expenditure" localSheetId="11">#REF!</definedName>
    <definedName name="EE_Table_17___Real_Gross_Domestic_Expenditure" localSheetId="8">#REF!</definedName>
    <definedName name="EE_Table_17___Real_Gross_Domestic_Expenditure" localSheetId="0">#REF!</definedName>
    <definedName name="EE_Table_17___Real_Gross_Domestic_Expenditure" localSheetId="12">#REF!</definedName>
    <definedName name="EE_Table_17___Real_Gross_Domestic_Expenditure" localSheetId="13">#REF!</definedName>
    <definedName name="EE_Table_17___Real_Gross_Domestic_Expenditure">#REF!</definedName>
    <definedName name="EE_Table_18.__Real_Gross_Domestic_Product_by_Sector" localSheetId="11">#REF!</definedName>
    <definedName name="EE_Table_18.__Real_Gross_Domestic_Product_by_Sector" localSheetId="8">#REF!</definedName>
    <definedName name="EE_Table_18.__Real_Gross_Domestic_Product_by_Sector" localSheetId="0">#REF!</definedName>
    <definedName name="EE_Table_18.__Real_Gross_Domestic_Product_by_Sector" localSheetId="12">#REF!</definedName>
    <definedName name="EE_Table_18.__Real_Gross_Domestic_Product_by_Sector" localSheetId="13">#REF!</definedName>
    <definedName name="EE_Table_18.__Real_Gross_Domestic_Product_by_Sector">#REF!</definedName>
    <definedName name="EE_Table_19.__Gross_Domestic_Investment" localSheetId="11">#REF!</definedName>
    <definedName name="EE_Table_19.__Gross_Domestic_Investment" localSheetId="8">#REF!</definedName>
    <definedName name="EE_Table_19.__Gross_Domestic_Investment" localSheetId="0">#REF!</definedName>
    <definedName name="EE_Table_19.__Gross_Domestic_Investment" localSheetId="12">#REF!</definedName>
    <definedName name="EE_Table_19.__Gross_Domestic_Investment" localSheetId="13">#REF!</definedName>
    <definedName name="EE_Table_19.__Gross_Domestic_Investment">#REF!</definedName>
    <definedName name="EE_Table_20.__Selected_Agricultural_Sector_Statistics" localSheetId="11">#REF!</definedName>
    <definedName name="EE_Table_20.__Selected_Agricultural_Sector_Statistics" localSheetId="8">#REF!</definedName>
    <definedName name="EE_Table_20.__Selected_Agricultural_Sector_Statistics" localSheetId="0">#REF!</definedName>
    <definedName name="EE_Table_20.__Selected_Agricultural_Sector_Statistics" localSheetId="12">#REF!</definedName>
    <definedName name="EE_Table_20.__Selected_Agricultural_Sector_Statistics" localSheetId="13">#REF!</definedName>
    <definedName name="EE_Table_20.__Selected_Agricultural_Sector_Statistics">#REF!</definedName>
    <definedName name="EE_Table_20.5__Ag_Sector_Statistics__concluded" localSheetId="11">#REF!</definedName>
    <definedName name="EE_Table_20.5__Ag_Sector_Statistics__concluded" localSheetId="8">#REF!</definedName>
    <definedName name="EE_Table_20.5__Ag_Sector_Statistics__concluded" localSheetId="0">#REF!</definedName>
    <definedName name="EE_Table_20.5__Ag_Sector_Statistics__concluded" localSheetId="12">#REF!</definedName>
    <definedName name="EE_Table_20.5__Ag_Sector_Statistics__concluded" localSheetId="13">#REF!</definedName>
    <definedName name="EE_Table_20.5__Ag_Sector_Statistics__concluded">#REF!</definedName>
    <definedName name="EE_Table_21.__Manufacturing_Production" localSheetId="11">#REF!</definedName>
    <definedName name="EE_Table_21.__Manufacturing_Production" localSheetId="8">#REF!</definedName>
    <definedName name="EE_Table_21.__Manufacturing_Production" localSheetId="0">#REF!</definedName>
    <definedName name="EE_Table_21.__Manufacturing_Production" localSheetId="12">#REF!</definedName>
    <definedName name="EE_Table_21.__Manufacturing_Production" localSheetId="13">#REF!</definedName>
    <definedName name="EE_Table_21.__Manufacturing_Production">#REF!</definedName>
    <definedName name="EE_Table_22.__Production_Exports_and_Imports_of_Petroleum" localSheetId="11">#REF!</definedName>
    <definedName name="EE_Table_22.__Production_Exports_and_Imports_of_Petroleum" localSheetId="8">#REF!</definedName>
    <definedName name="EE_Table_22.__Production_Exports_and_Imports_of_Petroleum" localSheetId="0">#REF!</definedName>
    <definedName name="EE_Table_22.__Production_Exports_and_Imports_of_Petroleum" localSheetId="12">#REF!</definedName>
    <definedName name="EE_Table_22.__Production_Exports_and_Imports_of_Petroleum" localSheetId="13">#REF!</definedName>
    <definedName name="EE_Table_22.__Production_Exports_and_Imports_of_Petroleum">#REF!</definedName>
    <definedName name="EE_Table_23.__Retail_Prices_for_Petroleum_Products" localSheetId="11">#REF!</definedName>
    <definedName name="EE_Table_23.__Retail_Prices_for_Petroleum_Products" localSheetId="8">#REF!</definedName>
    <definedName name="EE_Table_23.__Retail_Prices_for_Petroleum_Products" localSheetId="0">#REF!</definedName>
    <definedName name="EE_Table_23.__Retail_Prices_for_Petroleum_Products" localSheetId="12">#REF!</definedName>
    <definedName name="EE_Table_23.__Retail_Prices_for_Petroleum_Products" localSheetId="13">#REF!</definedName>
    <definedName name="EE_Table_23.__Retail_Prices_for_Petroleum_Products">#REF!</definedName>
    <definedName name="EE_Table_24.__Consumption_of_Petroleum_and_Derivatives" localSheetId="11">#REF!</definedName>
    <definedName name="EE_Table_24.__Consumption_of_Petroleum_and_Derivatives" localSheetId="8">#REF!</definedName>
    <definedName name="EE_Table_24.__Consumption_of_Petroleum_and_Derivatives" localSheetId="0">#REF!</definedName>
    <definedName name="EE_Table_24.__Consumption_of_Petroleum_and_Derivatives" localSheetId="12">#REF!</definedName>
    <definedName name="EE_Table_24.__Consumption_of_Petroleum_and_Derivatives" localSheetId="13">#REF!</definedName>
    <definedName name="EE_Table_24.__Consumption_of_Petroleum_and_Derivatives">#REF!</definedName>
    <definedName name="EE_Table_25.__Production_and_Distribution_Electricity" localSheetId="11">#REF!</definedName>
    <definedName name="EE_Table_25.__Production_and_Distribution_Electricity" localSheetId="8">#REF!</definedName>
    <definedName name="EE_Table_25.__Production_and_Distribution_Electricity" localSheetId="0">#REF!</definedName>
    <definedName name="EE_Table_25.__Production_and_Distribution_Electricity" localSheetId="12">#REF!</definedName>
    <definedName name="EE_Table_25.__Production_and_Distribution_Electricity" localSheetId="13">#REF!</definedName>
    <definedName name="EE_Table_25.__Production_and_Distribution_Electricity">#REF!</definedName>
    <definedName name="EE_Table_26.__Average_Price_of_Electricity" localSheetId="11">#REF!</definedName>
    <definedName name="EE_Table_26.__Average_Price_of_Electricity" localSheetId="8">#REF!</definedName>
    <definedName name="EE_Table_26.__Average_Price_of_Electricity" localSheetId="0">#REF!</definedName>
    <definedName name="EE_Table_26.__Average_Price_of_Electricity" localSheetId="12">#REF!</definedName>
    <definedName name="EE_Table_26.__Average_Price_of_Electricity" localSheetId="13">#REF!</definedName>
    <definedName name="EE_Table_26.__Average_Price_of_Electricity">#REF!</definedName>
    <definedName name="EE_Table_27.__Guatemala___Consumer_Price_Indices__1" localSheetId="11">#REF!</definedName>
    <definedName name="EE_Table_27.__Guatemala___Consumer_Price_Indices__1" localSheetId="8">#REF!</definedName>
    <definedName name="EE_Table_27.__Guatemala___Consumer_Price_Indices__1" localSheetId="0">#REF!</definedName>
    <definedName name="EE_Table_27.__Guatemala___Consumer_Price_Indices__1" localSheetId="12">#REF!</definedName>
    <definedName name="EE_Table_27.__Guatemala___Consumer_Price_Indices__1" localSheetId="13">#REF!</definedName>
    <definedName name="EE_Table_27.__Guatemala___Consumer_Price_Indices__1">#REF!</definedName>
    <definedName name="EE_Table_28._Guatemala___Selected_Wage_Indicators_1" localSheetId="11">#REF!</definedName>
    <definedName name="EE_Table_28._Guatemala___Selected_Wage_Indicators_1" localSheetId="8">#REF!</definedName>
    <definedName name="EE_Table_28._Guatemala___Selected_Wage_Indicators_1" localSheetId="0">#REF!</definedName>
    <definedName name="EE_Table_28._Guatemala___Selected_Wage_Indicators_1" localSheetId="12">#REF!</definedName>
    <definedName name="EE_Table_28._Guatemala___Selected_Wage_Indicators_1" localSheetId="13">#REF!</definedName>
    <definedName name="EE_Table_28._Guatemala___Selected_Wage_Indicators_1">#REF!</definedName>
    <definedName name="EE_Table_29.__Minimum_Monthly_Wages_by_Economic_Activity" localSheetId="11">#REF!</definedName>
    <definedName name="EE_Table_29.__Minimum_Monthly_Wages_by_Economic_Activity" localSheetId="8">#REF!</definedName>
    <definedName name="EE_Table_29.__Minimum_Monthly_Wages_by_Economic_Activity" localSheetId="0">#REF!</definedName>
    <definedName name="EE_Table_29.__Minimum_Monthly_Wages_by_Economic_Activity" localSheetId="12">#REF!</definedName>
    <definedName name="EE_Table_29.__Minimum_Monthly_Wages_by_Economic_Activity" localSheetId="13">#REF!</definedName>
    <definedName name="EE_Table_29.__Minimum_Monthly_Wages_by_Economic_Activity">#REF!</definedName>
    <definedName name="EE_Table_30._Guatemala___Selected_Employment_and_Labor_Productivity_Indicators" localSheetId="11">#REF!</definedName>
    <definedName name="EE_Table_30._Guatemala___Selected_Employment_and_Labor_Productivity_Indicators" localSheetId="8">#REF!</definedName>
    <definedName name="EE_Table_30._Guatemala___Selected_Employment_and_Labor_Productivity_Indicators" localSheetId="0">#REF!</definedName>
    <definedName name="EE_Table_30._Guatemala___Selected_Employment_and_Labor_Productivity_Indicators" localSheetId="12">#REF!</definedName>
    <definedName name="EE_Table_30._Guatemala___Selected_Employment_and_Labor_Productivity_Indicators" localSheetId="13">#REF!</definedName>
    <definedName name="EE_Table_30._Guatemala___Selected_Employment_and_Labor_Productivity_Indicators">#REF!</definedName>
    <definedName name="EE_Table_31._Wage_and_Employment_Indicators_1" localSheetId="11">#REF!</definedName>
    <definedName name="EE_Table_31._Wage_and_Employment_Indicators_1" localSheetId="8">#REF!</definedName>
    <definedName name="EE_Table_31._Wage_and_Employment_Indicators_1" localSheetId="0">#REF!</definedName>
    <definedName name="EE_Table_31._Wage_and_Employment_Indicators_1" localSheetId="12">#REF!</definedName>
    <definedName name="EE_Table_31._Wage_and_Employment_Indicators_1" localSheetId="13">#REF!</definedName>
    <definedName name="EE_Table_31._Wage_and_Employment_Indicators_1">#REF!</definedName>
    <definedName name="EE_Table_32_ULC_PROD_indicators" localSheetId="11">#REF!</definedName>
    <definedName name="EE_Table_32_ULC_PROD_indicators" localSheetId="8">#REF!</definedName>
    <definedName name="EE_Table_32_ULC_PROD_indicators" localSheetId="0">#REF!</definedName>
    <definedName name="EE_Table_32_ULC_PROD_indicators" localSheetId="12">#REF!</definedName>
    <definedName name="EE_Table_32_ULC_PROD_indicators" localSheetId="13">#REF!</definedName>
    <definedName name="EE_Table_32_ULC_PROD_indicators">#REF!</definedName>
    <definedName name="EE_Table_33_Indicators_of_Competitiveness" localSheetId="11">#REF!</definedName>
    <definedName name="EE_Table_33_Indicators_of_Competitiveness" localSheetId="8">#REF!</definedName>
    <definedName name="EE_Table_33_Indicators_of_Competitiveness" localSheetId="0">#REF!</definedName>
    <definedName name="EE_Table_33_Indicators_of_Competitiveness" localSheetId="12">#REF!</definedName>
    <definedName name="EE_Table_33_Indicators_of_Competitiveness" localSheetId="13">#REF!</definedName>
    <definedName name="EE_Table_33_Indicators_of_Competitiveness">#REF!</definedName>
    <definedName name="eee" localSheetId="15" hidden="1">{"Tab1",#N/A,FALSE,"P";"Tab2",#N/A,FALSE,"P"}</definedName>
    <definedName name="eee" localSheetId="2" hidden="1">{"Tab1",#N/A,FALSE,"P";"Tab2",#N/A,FALSE,"P"}</definedName>
    <definedName name="eee" localSheetId="9" hidden="1">{"Tab1",#N/A,FALSE,"P";"Tab2",#N/A,FALSE,"P"}</definedName>
    <definedName name="eee" localSheetId="11" hidden="1">{"Tab1",#N/A,FALSE,"P";"Tab2",#N/A,FALSE,"P"}</definedName>
    <definedName name="eee" localSheetId="8"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localSheetId="6" hidden="1">{"Tab1",#N/A,FALSE,"P";"Tab2",#N/A,FALSE,"P"}</definedName>
    <definedName name="eee" localSheetId="10" hidden="1">{"Tab1",#N/A,FALSE,"P";"Tab2",#N/A,FALSE,"P"}</definedName>
    <definedName name="eee" localSheetId="12" hidden="1">{"Tab1",#N/A,FALSE,"P";"Tab2",#N/A,FALSE,"P"}</definedName>
    <definedName name="eee" localSheetId="13" hidden="1">{"Tab1",#N/A,FALSE,"P";"Tab2",#N/A,FALSE,"P"}</definedName>
    <definedName name="eee" hidden="1">{"Tab1",#N/A,FALSE,"P";"Tab2",#N/A,FALSE,"P"}</definedName>
    <definedName name="eeee" localSheetId="15" hidden="1">{"Riqfin97",#N/A,FALSE,"Tran";"Riqfinpro",#N/A,FALSE,"Tran"}</definedName>
    <definedName name="eeee" localSheetId="2" hidden="1">{"Riqfin97",#N/A,FALSE,"Tran";"Riqfinpro",#N/A,FALSE,"Tran"}</definedName>
    <definedName name="eeee" localSheetId="9" hidden="1">{"Riqfin97",#N/A,FALSE,"Tran";"Riqfinpro",#N/A,FALSE,"Tran"}</definedName>
    <definedName name="eeee" localSheetId="11" hidden="1">{"Riqfin97",#N/A,FALSE,"Tran";"Riqfinpro",#N/A,FALSE,"Tran"}</definedName>
    <definedName name="eeee" localSheetId="8" hidden="1">{"Riqfin97",#N/A,FALSE,"Tran";"Riqfinpro",#N/A,FALSE,"Tran"}</definedName>
    <definedName name="eeee" localSheetId="0" hidden="1">{"Riqfin97",#N/A,FALSE,"Tran";"Riqfinpro",#N/A,FALSE,"Tran"}</definedName>
    <definedName name="eeee" localSheetId="1" hidden="1">{"Riqfin97",#N/A,FALSE,"Tran";"Riqfinpro",#N/A,FALSE,"Tran"}</definedName>
    <definedName name="eeee" localSheetId="3" hidden="1">{"Riqfin97",#N/A,FALSE,"Tran";"Riqfinpro",#N/A,FALSE,"Tran"}</definedName>
    <definedName name="eeee" localSheetId="6" hidden="1">{"Riqfin97",#N/A,FALSE,"Tran";"Riqfinpro",#N/A,FALSE,"Tran"}</definedName>
    <definedName name="eeee" localSheetId="10" hidden="1">{"Riqfin97",#N/A,FALSE,"Tran";"Riqfinpro",#N/A,FALSE,"Tran"}</definedName>
    <definedName name="eeee" localSheetId="12" hidden="1">{"Riqfin97",#N/A,FALSE,"Tran";"Riqfinpro",#N/A,FALSE,"Tran"}</definedName>
    <definedName name="eeee" localSheetId="13" hidden="1">{"Riqfin97",#N/A,FALSE,"Tran";"Riqfinpro",#N/A,FALSE,"Tran"}</definedName>
    <definedName name="eeee" hidden="1">{"Riqfin97",#N/A,FALSE,"Tran";"Riqfinpro",#N/A,FALSE,"Tran"}</definedName>
    <definedName name="eeeee" localSheetId="15" hidden="1">{"Riqfin97",#N/A,FALSE,"Tran";"Riqfinpro",#N/A,FALSE,"Tran"}</definedName>
    <definedName name="eeeee" localSheetId="2" hidden="1">{"Riqfin97",#N/A,FALSE,"Tran";"Riqfinpro",#N/A,FALSE,"Tran"}</definedName>
    <definedName name="eeeee" localSheetId="9" hidden="1">{"Riqfin97",#N/A,FALSE,"Tran";"Riqfinpro",#N/A,FALSE,"Tran"}</definedName>
    <definedName name="eeeee" localSheetId="11" hidden="1">{"Riqfin97",#N/A,FALSE,"Tran";"Riqfinpro",#N/A,FALSE,"Tran"}</definedName>
    <definedName name="eeeee" localSheetId="8"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3" hidden="1">{"Riqfin97",#N/A,FALSE,"Tran";"Riqfinpro",#N/A,FALSE,"Tran"}</definedName>
    <definedName name="eeeee" localSheetId="6" hidden="1">{"Riqfin97",#N/A,FALSE,"Tran";"Riqfinpro",#N/A,FALSE,"Tran"}</definedName>
    <definedName name="eeeee" localSheetId="10" hidden="1">{"Riqfin97",#N/A,FALSE,"Tran";"Riqfinpro",#N/A,FALSE,"Tran"}</definedName>
    <definedName name="eeeee" localSheetId="12" hidden="1">{"Riqfin97",#N/A,FALSE,"Tran";"Riqfinpro",#N/A,FALSE,"Tran"}</definedName>
    <definedName name="eeeee" localSheetId="13" hidden="1">{"Riqfin97",#N/A,FALSE,"Tran";"Riqfinpro",#N/A,FALSE,"Tran"}</definedName>
    <definedName name="eeeee" hidden="1">{"Riqfin97",#N/A,FALSE,"Tran";"Riqfinpro",#N/A,FALSE,"Tran"}</definedName>
    <definedName name="eeeeeee" localSheetId="15" hidden="1">{"Riqfin97",#N/A,FALSE,"Tran";"Riqfinpro",#N/A,FALSE,"Tran"}</definedName>
    <definedName name="eeeeeee" localSheetId="2" hidden="1">{"Riqfin97",#N/A,FALSE,"Tran";"Riqfinpro",#N/A,FALSE,"Tran"}</definedName>
    <definedName name="eeeeeee" localSheetId="9" hidden="1">{"Riqfin97",#N/A,FALSE,"Tran";"Riqfinpro",#N/A,FALSE,"Tran"}</definedName>
    <definedName name="eeeeeee" localSheetId="11" hidden="1">{"Riqfin97",#N/A,FALSE,"Tran";"Riqfinpro",#N/A,FALSE,"Tran"}</definedName>
    <definedName name="eeeeeee" localSheetId="8"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3" hidden="1">{"Riqfin97",#N/A,FALSE,"Tran";"Riqfinpro",#N/A,FALSE,"Tran"}</definedName>
    <definedName name="eeeeeee" localSheetId="6" hidden="1">{"Riqfin97",#N/A,FALSE,"Tran";"Riqfinpro",#N/A,FALSE,"Tran"}</definedName>
    <definedName name="eeeeeee" localSheetId="10" hidden="1">{"Riqfin97",#N/A,FALSE,"Tran";"Riqfinpro",#N/A,FALSE,"Tran"}</definedName>
    <definedName name="eeeeeee" localSheetId="12" hidden="1">{"Riqfin97",#N/A,FALSE,"Tran";"Riqfinpro",#N/A,FALSE,"Tran"}</definedName>
    <definedName name="eeeeeee" localSheetId="13" hidden="1">{"Riqfin97",#N/A,FALSE,"Tran";"Riqfinpro",#N/A,FALSE,"Tran"}</definedName>
    <definedName name="eeeeeee" hidden="1">{"Riqfin97",#N/A,FALSE,"Tran";"Riqfinpro",#N/A,FALSE,"Tran"}</definedName>
    <definedName name="eeeeeeeeee" localSheetId="11" hidden="1">#REF!</definedName>
    <definedName name="eeeeeeeeee" localSheetId="8" hidden="1">#REF!</definedName>
    <definedName name="eeeeeeeeee" localSheetId="0" hidden="1">#REF!</definedName>
    <definedName name="eeeeeeeeee" localSheetId="1" hidden="1">#REF!</definedName>
    <definedName name="eeeeeeeeee" localSheetId="3" hidden="1">#REF!</definedName>
    <definedName name="eeeeeeeeee" localSheetId="6" hidden="1">#REF!</definedName>
    <definedName name="eeeeeeeeee" localSheetId="12" hidden="1">#REF!</definedName>
    <definedName name="eeeeeeeeee" localSheetId="13" hidden="1">#REF!</definedName>
    <definedName name="eeeeeeeeee" hidden="1">#REF!</definedName>
    <definedName name="efdfrd" localSheetId="15" hidden="1">{"Tab1",#N/A,FALSE,"P";"Tab2",#N/A,FALSE,"P"}</definedName>
    <definedName name="efdfrd" localSheetId="2" hidden="1">{"Tab1",#N/A,FALSE,"P";"Tab2",#N/A,FALSE,"P"}</definedName>
    <definedName name="efdfrd" localSheetId="9" hidden="1">{"Tab1",#N/A,FALSE,"P";"Tab2",#N/A,FALSE,"P"}</definedName>
    <definedName name="efdfrd" localSheetId="11" hidden="1">{"Tab1",#N/A,FALSE,"P";"Tab2",#N/A,FALSE,"P"}</definedName>
    <definedName name="efdfrd" localSheetId="8" hidden="1">{"Tab1",#N/A,FALSE,"P";"Tab2",#N/A,FALSE,"P"}</definedName>
    <definedName name="efdfrd" localSheetId="0" hidden="1">{"Tab1",#N/A,FALSE,"P";"Tab2",#N/A,FALSE,"P"}</definedName>
    <definedName name="efdfrd" localSheetId="1" hidden="1">{"Tab1",#N/A,FALSE,"P";"Tab2",#N/A,FALSE,"P"}</definedName>
    <definedName name="efdfrd" localSheetId="3" hidden="1">{"Tab1",#N/A,FALSE,"P";"Tab2",#N/A,FALSE,"P"}</definedName>
    <definedName name="efdfrd" localSheetId="6" hidden="1">{"Tab1",#N/A,FALSE,"P";"Tab2",#N/A,FALSE,"P"}</definedName>
    <definedName name="efdfrd" localSheetId="10" hidden="1">{"Tab1",#N/A,FALSE,"P";"Tab2",#N/A,FALSE,"P"}</definedName>
    <definedName name="efdfrd" localSheetId="12" hidden="1">{"Tab1",#N/A,FALSE,"P";"Tab2",#N/A,FALSE,"P"}</definedName>
    <definedName name="efdfrd" localSheetId="13" hidden="1">{"Tab1",#N/A,FALSE,"P";"Tab2",#N/A,FALSE,"P"}</definedName>
    <definedName name="efdfrd" hidden="1">{"Tab1",#N/A,FALSE,"P";"Tab2",#N/A,FALSE,"P"}</definedName>
    <definedName name="efdgd" localSheetId="1" hidden="1">#REF!</definedName>
    <definedName name="efdgd" localSheetId="3" hidden="1">'[103]Fax a enviar'!#REF!</definedName>
    <definedName name="efdgd" hidden="1">'[103]Fax a enviar'!#REF!</definedName>
    <definedName name="EfectivoCuentasBancarias">'[71]Vaciado 1'!$D$13</definedName>
    <definedName name="efefte" localSheetId="8" hidden="1">'[103]Fax a enviar'!#REF!</definedName>
    <definedName name="efefte" localSheetId="0" hidden="1">'[103]Fax a enviar'!#REF!</definedName>
    <definedName name="efefte" localSheetId="1" hidden="1">#REF!</definedName>
    <definedName name="efefte" localSheetId="3" hidden="1">'[103]Fax a enviar'!#REF!</definedName>
    <definedName name="efefte" localSheetId="6" hidden="1">'[103]Fax a enviar'!#REF!</definedName>
    <definedName name="efefte" hidden="1">'[103]Fax a enviar'!#REF!</definedName>
    <definedName name="efsdfsd" localSheetId="11" hidden="1">#REF!</definedName>
    <definedName name="efsdfsd" localSheetId="8" hidden="1">#REF!</definedName>
    <definedName name="efsdfsd" localSheetId="0" hidden="1">#REF!</definedName>
    <definedName name="efsdfsd" localSheetId="1" hidden="1">#REF!</definedName>
    <definedName name="efsdfsd" localSheetId="3" hidden="1">#REF!</definedName>
    <definedName name="efsdfsd" localSheetId="6" hidden="1">#REF!</definedName>
    <definedName name="efsdfsd" localSheetId="12" hidden="1">#REF!</definedName>
    <definedName name="efsdfsd" localSheetId="13" hidden="1">#REF!</definedName>
    <definedName name="efsdfsd" hidden="1">#REF!</definedName>
    <definedName name="EIB">[51]CIRRs!$C$61</definedName>
    <definedName name="eka" localSheetId="11">#REF!</definedName>
    <definedName name="eka" localSheetId="8">#REF!</definedName>
    <definedName name="eka" localSheetId="0">#REF!</definedName>
    <definedName name="eka" localSheetId="1">#REF!</definedName>
    <definedName name="eka" localSheetId="3">#REF!</definedName>
    <definedName name="eka" localSheetId="6">#REF!</definedName>
    <definedName name="eka" localSheetId="12">#REF!</definedName>
    <definedName name="eka" localSheetId="13">#REF!</definedName>
    <definedName name="eka">#REF!</definedName>
    <definedName name="ele" localSheetId="11">#REF!</definedName>
    <definedName name="ele" localSheetId="8">#REF!</definedName>
    <definedName name="ele" localSheetId="0">#REF!</definedName>
    <definedName name="ele" localSheetId="3">#REF!</definedName>
    <definedName name="ele" localSheetId="6">#REF!</definedName>
    <definedName name="ele" localSheetId="12">#REF!</definedName>
    <definedName name="ele" localSheetId="13">#REF!</definedName>
    <definedName name="ele">#REF!</definedName>
    <definedName name="elect" localSheetId="11">#REF!</definedName>
    <definedName name="elect" localSheetId="8">#REF!</definedName>
    <definedName name="elect" localSheetId="0">#REF!</definedName>
    <definedName name="elect" localSheetId="6">#REF!</definedName>
    <definedName name="elect" localSheetId="12">#REF!</definedName>
    <definedName name="elect" localSheetId="13">#REF!</definedName>
    <definedName name="elect">#REF!</definedName>
    <definedName name="ELV" localSheetId="11">[104]FIN!#REF!</definedName>
    <definedName name="ELV" localSheetId="8">[104]FIN!#REF!</definedName>
    <definedName name="ELV" localSheetId="0">[104]FIN!#REF!</definedName>
    <definedName name="ELV" localSheetId="1">[104]FIN!#REF!</definedName>
    <definedName name="ELV" localSheetId="3">[104]FIN!#REF!</definedName>
    <definedName name="ELV" localSheetId="6">[104]FIN!#REF!</definedName>
    <definedName name="ELV">[104]FIN!#REF!</definedName>
    <definedName name="EMETEL" localSheetId="11">#REF!</definedName>
    <definedName name="EMETEL" localSheetId="8">#REF!</definedName>
    <definedName name="EMETEL" localSheetId="0">#REF!</definedName>
    <definedName name="EMETEL" localSheetId="1">#REF!</definedName>
    <definedName name="EMETEL" localSheetId="3">#REF!</definedName>
    <definedName name="EMETEL" localSheetId="6">#REF!</definedName>
    <definedName name="EMETEL" localSheetId="12">#REF!</definedName>
    <definedName name="EMETEL" localSheetId="13">#REF!</definedName>
    <definedName name="EMETEL">#REF!</definedName>
    <definedName name="emi" localSheetId="11">#REF!</definedName>
    <definedName name="emi" localSheetId="8">#REF!</definedName>
    <definedName name="emi" localSheetId="0">#REF!</definedName>
    <definedName name="emi" localSheetId="1">#REF!</definedName>
    <definedName name="emi" localSheetId="3">#REF!</definedName>
    <definedName name="emi" localSheetId="6">#REF!</definedName>
    <definedName name="emi" localSheetId="12">#REF!</definedName>
    <definedName name="emi" localSheetId="13">#REF!</definedName>
    <definedName name="emi">#REF!</definedName>
    <definedName name="emi98j" localSheetId="11">[22]Programa!#REF!</definedName>
    <definedName name="emi98j" localSheetId="8">[22]Programa!#REF!</definedName>
    <definedName name="emi98j" localSheetId="0">[22]Programa!#REF!</definedName>
    <definedName name="emi98j" localSheetId="1">#REF!</definedName>
    <definedName name="emi98j" localSheetId="3">[22]Programa!#REF!</definedName>
    <definedName name="emi98j" localSheetId="6">[22]Programa!#REF!</definedName>
    <definedName name="emi98j">[22]Programa!#REF!</definedName>
    <definedName name="emi98s" localSheetId="11">#REF!</definedName>
    <definedName name="emi98s" localSheetId="8">#REF!</definedName>
    <definedName name="emi98s" localSheetId="0">#REF!</definedName>
    <definedName name="emi98s" localSheetId="1">#REF!</definedName>
    <definedName name="emi98s" localSheetId="3">#REF!</definedName>
    <definedName name="emi98s" localSheetId="6">#REF!</definedName>
    <definedName name="emi98s" localSheetId="12">#REF!</definedName>
    <definedName name="emi98s" localSheetId="13">#REF!</definedName>
    <definedName name="emi98s">#REF!</definedName>
    <definedName name="EMISION" localSheetId="8">[58]BCP!#REF!</definedName>
    <definedName name="EMISION" localSheetId="0">[58]BCP!#REF!</definedName>
    <definedName name="EMISION" localSheetId="1">#REF!</definedName>
    <definedName name="EMISION" localSheetId="3">[58]BCP!#REF!</definedName>
    <definedName name="EMISION" localSheetId="6">[58]BCP!#REF!</definedName>
    <definedName name="EMISION">[58]BCP!#REF!</definedName>
    <definedName name="EMIT">'[105]Ranking Bancario'!$BF$5:$BJ$54</definedName>
    <definedName name="empty" localSheetId="11">#REF!</definedName>
    <definedName name="empty" localSheetId="8">#REF!</definedName>
    <definedName name="empty" localSheetId="0">#REF!</definedName>
    <definedName name="empty" localSheetId="1">#REF!</definedName>
    <definedName name="empty" localSheetId="3">#REF!</definedName>
    <definedName name="empty" localSheetId="6">#REF!</definedName>
    <definedName name="empty" localSheetId="12">#REF!</definedName>
    <definedName name="empty" localSheetId="13">#REF!</definedName>
    <definedName name="empty">#REF!</definedName>
    <definedName name="encajec" localSheetId="11">#REF!</definedName>
    <definedName name="encajec" localSheetId="8">#REF!</definedName>
    <definedName name="encajec" localSheetId="0">#REF!</definedName>
    <definedName name="encajec" localSheetId="3">#REF!</definedName>
    <definedName name="encajec" localSheetId="6">#REF!</definedName>
    <definedName name="encajec" localSheetId="12">#REF!</definedName>
    <definedName name="encajec" localSheetId="13">#REF!</definedName>
    <definedName name="encajec">#REF!</definedName>
    <definedName name="encajed" localSheetId="11">#REF!</definedName>
    <definedName name="encajed" localSheetId="8">#REF!</definedName>
    <definedName name="encajed" localSheetId="0">#REF!</definedName>
    <definedName name="encajed" localSheetId="6">#REF!</definedName>
    <definedName name="encajed" localSheetId="12">#REF!</definedName>
    <definedName name="encajed" localSheetId="13">#REF!</definedName>
    <definedName name="encajed">#REF!</definedName>
    <definedName name="ENDA">#N/A</definedName>
    <definedName name="ENDA_PR" localSheetId="11">#REF!</definedName>
    <definedName name="ENDA_PR" localSheetId="8">#REF!</definedName>
    <definedName name="ENDA_PR" localSheetId="0">#REF!</definedName>
    <definedName name="ENDA_PR" localSheetId="1">#REF!</definedName>
    <definedName name="ENDA_PR" localSheetId="3">#REF!</definedName>
    <definedName name="ENDA_PR" localSheetId="6">#REF!</definedName>
    <definedName name="ENDA_PR" localSheetId="12">#REF!</definedName>
    <definedName name="ENDA_PR" localSheetId="13">#REF!</definedName>
    <definedName name="ENDA_PR">#REF!</definedName>
    <definedName name="enda2">[1]Q6!$E$132:$AH$132</definedName>
    <definedName name="ENDE" localSheetId="11">#REF!</definedName>
    <definedName name="ENDE" localSheetId="8">#REF!</definedName>
    <definedName name="ENDE" localSheetId="0">#REF!</definedName>
    <definedName name="ENDE" localSheetId="1">#REF!</definedName>
    <definedName name="ENDE" localSheetId="3">#REF!</definedName>
    <definedName name="ENDE" localSheetId="6">#REF!</definedName>
    <definedName name="ENDE" localSheetId="12">#REF!</definedName>
    <definedName name="ENDE" localSheetId="13">#REF!</definedName>
    <definedName name="ENDE">#REF!</definedName>
    <definedName name="ENE._89" localSheetId="11">#REF!</definedName>
    <definedName name="ENE._89" localSheetId="8">#REF!</definedName>
    <definedName name="ENE._89" localSheetId="0">#REF!</definedName>
    <definedName name="ENE._89" localSheetId="3">#REF!</definedName>
    <definedName name="ENE._89" localSheetId="6">#REF!</definedName>
    <definedName name="ENE._89" localSheetId="12">#REF!</definedName>
    <definedName name="ENE._89" localSheetId="13">#REF!</definedName>
    <definedName name="ENE._89">#REF!</definedName>
    <definedName name="ENE._90" localSheetId="11">#REF!</definedName>
    <definedName name="ENE._90" localSheetId="8">#REF!</definedName>
    <definedName name="ENE._90" localSheetId="0">#REF!</definedName>
    <definedName name="ENE._90" localSheetId="3">#REF!</definedName>
    <definedName name="ENE._90" localSheetId="6">#REF!</definedName>
    <definedName name="ENE._90" localSheetId="12">#REF!</definedName>
    <definedName name="ENE._90" localSheetId="13">#REF!</definedName>
    <definedName name="ENE._90">#REF!</definedName>
    <definedName name="enri" localSheetId="11">#REF!</definedName>
    <definedName name="enri" localSheetId="8">#REF!</definedName>
    <definedName name="enri" localSheetId="0">#REF!</definedName>
    <definedName name="enri" localSheetId="1">#REF!</definedName>
    <definedName name="enri" localSheetId="3">#REF!</definedName>
    <definedName name="enri" localSheetId="12">#REF!</definedName>
    <definedName name="enri" localSheetId="13">#REF!</definedName>
    <definedName name="enri">#REF!</definedName>
    <definedName name="EP" localSheetId="11">#REF!</definedName>
    <definedName name="EP" localSheetId="8">#REF!</definedName>
    <definedName name="EP" localSheetId="0">#REF!</definedName>
    <definedName name="EP" localSheetId="12">#REF!</definedName>
    <definedName name="EP" localSheetId="13">#REF!</definedName>
    <definedName name="EP">#REF!</definedName>
    <definedName name="EPNF96" localSheetId="11">#REF!</definedName>
    <definedName name="EPNF96" localSheetId="8">#REF!</definedName>
    <definedName name="EPNF96" localSheetId="0">#REF!</definedName>
    <definedName name="EPNF96" localSheetId="12">#REF!</definedName>
    <definedName name="EPNF96" localSheetId="13">#REF!</definedName>
    <definedName name="EPNF96">#REF!</definedName>
    <definedName name="erererer" localSheetId="1" hidden="1">#REF!</definedName>
    <definedName name="erererer" localSheetId="3" hidden="1">'[92]Fax a enviar'!#REF!</definedName>
    <definedName name="erererer" hidden="1">'[92]Fax a enviar'!#REF!</definedName>
    <definedName name="ererwrw" localSheetId="1" hidden="1">#REF!</definedName>
    <definedName name="ererwrw" localSheetId="3" hidden="1">'[98]Fax a enviar'!#REF!</definedName>
    <definedName name="ererwrw" hidden="1">'[98]Fax a enviar'!#REF!</definedName>
    <definedName name="ergferger" localSheetId="15" hidden="1">{"Main Economic Indicators",#N/A,FALSE,"C"}</definedName>
    <definedName name="ergferger" localSheetId="2" hidden="1">{"Main Economic Indicators",#N/A,FALSE,"C"}</definedName>
    <definedName name="ergferger" localSheetId="9" hidden="1">{"Main Economic Indicators",#N/A,FALSE,"C"}</definedName>
    <definedName name="ergferger" localSheetId="11" hidden="1">{"Main Economic Indicators",#N/A,FALSE,"C"}</definedName>
    <definedName name="ergferger" localSheetId="8" hidden="1">{"Main Economic Indicators",#N/A,FALSE,"C"}</definedName>
    <definedName name="ergferger" localSheetId="0" hidden="1">{"Main Economic Indicators",#N/A,FALSE,"C"}</definedName>
    <definedName name="ergferger" localSheetId="1" hidden="1">{"Main Economic Indicators",#N/A,FALSE,"C"}</definedName>
    <definedName name="ergferger" localSheetId="3" hidden="1">{"Main Economic Indicators",#N/A,FALSE,"C"}</definedName>
    <definedName name="ergferger" localSheetId="6" hidden="1">{"Main Economic Indicators",#N/A,FALSE,"C"}</definedName>
    <definedName name="ergferger" localSheetId="10" hidden="1">{"Main Economic Indicators",#N/A,FALSE,"C"}</definedName>
    <definedName name="ergferger" localSheetId="12" hidden="1">{"Main Economic Indicators",#N/A,FALSE,"C"}</definedName>
    <definedName name="ergferger" localSheetId="13" hidden="1">{"Main Economic Indicators",#N/A,FALSE,"C"}</definedName>
    <definedName name="ergferger" hidden="1">{"Main Economic Indicators",#N/A,FALSE,"C"}</definedName>
    <definedName name="ergferger1" localSheetId="15" hidden="1">{"Main Economic Indicators",#N/A,FALSE,"C"}</definedName>
    <definedName name="ergferger1" localSheetId="2" hidden="1">{"Main Economic Indicators",#N/A,FALSE,"C"}</definedName>
    <definedName name="ergferger1" localSheetId="9" hidden="1">{"Main Economic Indicators",#N/A,FALSE,"C"}</definedName>
    <definedName name="ergferger1" localSheetId="11" hidden="1">{"Main Economic Indicators",#N/A,FALSE,"C"}</definedName>
    <definedName name="ergferger1" localSheetId="8" hidden="1">{"Main Economic Indicators",#N/A,FALSE,"C"}</definedName>
    <definedName name="ergferger1" localSheetId="0" hidden="1">{"Main Economic Indicators",#N/A,FALSE,"C"}</definedName>
    <definedName name="ergferger1" localSheetId="1" hidden="1">{"Main Economic Indicators",#N/A,FALSE,"C"}</definedName>
    <definedName name="ergferger1" localSheetId="3" hidden="1">{"Main Economic Indicators",#N/A,FALSE,"C"}</definedName>
    <definedName name="ergferger1" localSheetId="6" hidden="1">{"Main Economic Indicators",#N/A,FALSE,"C"}</definedName>
    <definedName name="ergferger1" localSheetId="10" hidden="1">{"Main Economic Indicators",#N/A,FALSE,"C"}</definedName>
    <definedName name="ergferger1" localSheetId="12" hidden="1">{"Main Economic Indicators",#N/A,FALSE,"C"}</definedName>
    <definedName name="ergferger1" localSheetId="13" hidden="1">{"Main Economic Indicators",#N/A,FALSE,"C"}</definedName>
    <definedName name="ergferger1" hidden="1">{"Main Economic Indicators",#N/A,FALSE,"C"}</definedName>
    <definedName name="ernesto">#N/A</definedName>
    <definedName name="ert" localSheetId="15" hidden="1">{"Minpmon",#N/A,FALSE,"Monthinput"}</definedName>
    <definedName name="ert" localSheetId="2" hidden="1">{"Minpmon",#N/A,FALSE,"Monthinput"}</definedName>
    <definedName name="ert" localSheetId="9" hidden="1">{"Minpmon",#N/A,FALSE,"Monthinput"}</definedName>
    <definedName name="ert" localSheetId="11" hidden="1">{"Minpmon",#N/A,FALSE,"Monthinput"}</definedName>
    <definedName name="ert" localSheetId="8" hidden="1">{"Minpmon",#N/A,FALSE,"Monthinput"}</definedName>
    <definedName name="ert" localSheetId="0" hidden="1">{"Minpmon",#N/A,FALSE,"Monthinput"}</definedName>
    <definedName name="ert" localSheetId="1" hidden="1">{"Minpmon",#N/A,FALSE,"Monthinput"}</definedName>
    <definedName name="ert" localSheetId="3" hidden="1">{"Minpmon",#N/A,FALSE,"Monthinput"}</definedName>
    <definedName name="ert" localSheetId="6" hidden="1">{"Minpmon",#N/A,FALSE,"Monthinput"}</definedName>
    <definedName name="ert" localSheetId="10" hidden="1">{"Minpmon",#N/A,FALSE,"Monthinput"}</definedName>
    <definedName name="ert" localSheetId="12" hidden="1">{"Minpmon",#N/A,FALSE,"Monthinput"}</definedName>
    <definedName name="ert" localSheetId="13" hidden="1">{"Minpmon",#N/A,FALSE,"Monthinput"}</definedName>
    <definedName name="ert" hidden="1">{"Minpmon",#N/A,FALSE,"Monthinput"}</definedName>
    <definedName name="ESAF_QUAR_GDP" localSheetId="11">#REF!</definedName>
    <definedName name="ESAF_QUAR_GDP" localSheetId="8">#REF!</definedName>
    <definedName name="ESAF_QUAR_GDP" localSheetId="0">#REF!</definedName>
    <definedName name="ESAF_QUAR_GDP" localSheetId="1">#REF!</definedName>
    <definedName name="ESAF_QUAR_GDP" localSheetId="3">#REF!</definedName>
    <definedName name="ESAF_QUAR_GDP" localSheetId="6">#REF!</definedName>
    <definedName name="ESAF_QUAR_GDP" localSheetId="12">#REF!</definedName>
    <definedName name="ESAF_QUAR_GDP" localSheetId="13">#REF!</definedName>
    <definedName name="ESAF_QUAR_GDP">#REF!</definedName>
    <definedName name="esafr" localSheetId="11">#REF!</definedName>
    <definedName name="esafr" localSheetId="8">#REF!</definedName>
    <definedName name="esafr" localSheetId="0">#REF!</definedName>
    <definedName name="esafr" localSheetId="1">#REF!</definedName>
    <definedName name="esafr" localSheetId="3">#REF!</definedName>
    <definedName name="esafr" localSheetId="6">#REF!</definedName>
    <definedName name="esafr" localSheetId="12">#REF!</definedName>
    <definedName name="esafr" localSheetId="13">#REF!</definedName>
    <definedName name="esafr">#REF!</definedName>
    <definedName name="ESC" localSheetId="11">#REF!</definedName>
    <definedName name="ESC" localSheetId="8">#REF!</definedName>
    <definedName name="ESC" localSheetId="0">#REF!</definedName>
    <definedName name="ESC" localSheetId="1">#REF!</definedName>
    <definedName name="ESC" localSheetId="3">#REF!</definedName>
    <definedName name="ESC" localSheetId="6">#REF!</definedName>
    <definedName name="ESC" localSheetId="12">#REF!</definedName>
    <definedName name="ESC" localSheetId="13">#REF!</definedName>
    <definedName name="ESC">#REF!</definedName>
    <definedName name="ESP" localSheetId="11">#REF!</definedName>
    <definedName name="ESP" localSheetId="8">#REF!</definedName>
    <definedName name="ESP" localSheetId="0">#REF!</definedName>
    <definedName name="ESP" localSheetId="12">#REF!</definedName>
    <definedName name="ESP" localSheetId="13">#REF!</definedName>
    <definedName name="ESP">#REF!</definedName>
    <definedName name="estacional" localSheetId="11">#REF!</definedName>
    <definedName name="estacional" localSheetId="8">#REF!</definedName>
    <definedName name="estacional" localSheetId="0">#REF!</definedName>
    <definedName name="estacional" localSheetId="12">#REF!</definedName>
    <definedName name="estacional" localSheetId="13">#REF!</definedName>
    <definedName name="estacional">#REF!</definedName>
    <definedName name="ESTRUCTURA" localSheetId="8" hidden="1">[9]C!#REF!</definedName>
    <definedName name="ESTRUCTURA" localSheetId="1" hidden="1">#REF!</definedName>
    <definedName name="ESTRUCTURA" localSheetId="3" hidden="1">[9]C!#REF!</definedName>
    <definedName name="ESTRUCTURA" hidden="1">[9]C!#REF!</definedName>
    <definedName name="etewte" localSheetId="11" hidden="1">#REF!</definedName>
    <definedName name="etewte" localSheetId="8" hidden="1">#REF!</definedName>
    <definedName name="etewte" localSheetId="0" hidden="1">#REF!</definedName>
    <definedName name="etewte" localSheetId="1" hidden="1">#REF!</definedName>
    <definedName name="etewte" localSheetId="3" hidden="1">#REF!</definedName>
    <definedName name="etewte" localSheetId="6" hidden="1">#REF!</definedName>
    <definedName name="etewte" localSheetId="12" hidden="1">#REF!</definedName>
    <definedName name="etewte" localSheetId="13" hidden="1">#REF!</definedName>
    <definedName name="etewte" hidden="1">#REF!</definedName>
    <definedName name="etwt" localSheetId="11" hidden="1">#REF!</definedName>
    <definedName name="etwt" localSheetId="8" hidden="1">#REF!</definedName>
    <definedName name="etwt" localSheetId="0" hidden="1">#REF!</definedName>
    <definedName name="etwt" localSheetId="1" hidden="1">#REF!</definedName>
    <definedName name="etwt" localSheetId="3" hidden="1">#REF!</definedName>
    <definedName name="etwt" localSheetId="6" hidden="1">#REF!</definedName>
    <definedName name="etwt" localSheetId="12" hidden="1">#REF!</definedName>
    <definedName name="etwt" localSheetId="13" hidden="1">#REF!</definedName>
    <definedName name="etwt" hidden="1">#REF!</definedName>
    <definedName name="EU">[51]CIRRs!$C$62</definedName>
    <definedName name="EUR">[51]CIRRs!$C$87</definedName>
    <definedName name="EURCRUDE87" localSheetId="11">#REF!</definedName>
    <definedName name="EURCRUDE87" localSheetId="8">#REF!</definedName>
    <definedName name="EURCRUDE87" localSheetId="0">#REF!</definedName>
    <definedName name="EURCRUDE87" localSheetId="1">#REF!</definedName>
    <definedName name="EURCRUDE87" localSheetId="3">#REF!</definedName>
    <definedName name="EURCRUDE87" localSheetId="6">#REF!</definedName>
    <definedName name="EURCRUDE87" localSheetId="12">#REF!</definedName>
    <definedName name="EURCRUDE87" localSheetId="13">#REF!</definedName>
    <definedName name="EURCRUDE87">#REF!</definedName>
    <definedName name="EURCRUDE88" localSheetId="11">#REF!</definedName>
    <definedName name="EURCRUDE88" localSheetId="8">#REF!</definedName>
    <definedName name="EURCRUDE88" localSheetId="0">#REF!</definedName>
    <definedName name="EURCRUDE88" localSheetId="1">#REF!</definedName>
    <definedName name="EURCRUDE88" localSheetId="3">#REF!</definedName>
    <definedName name="EURCRUDE88" localSheetId="6">#REF!</definedName>
    <definedName name="EURCRUDE88" localSheetId="12">#REF!</definedName>
    <definedName name="EURCRUDE88" localSheetId="13">#REF!</definedName>
    <definedName name="EURCRUDE88">#REF!</definedName>
    <definedName name="EURO" localSheetId="11">#REF!</definedName>
    <definedName name="EURO" localSheetId="8">#REF!</definedName>
    <definedName name="EURO" localSheetId="0">#REF!</definedName>
    <definedName name="EURO" localSheetId="1">#REF!</definedName>
    <definedName name="EURO" localSheetId="3">#REF!</definedName>
    <definedName name="EURO" localSheetId="6">#REF!</definedName>
    <definedName name="EURO" localSheetId="12">#REF!</definedName>
    <definedName name="EURO" localSheetId="13">#REF!</definedName>
    <definedName name="EURO">#REF!</definedName>
    <definedName name="EURO1" localSheetId="11">#REF!</definedName>
    <definedName name="EURO1" localSheetId="8">#REF!</definedName>
    <definedName name="EURO1" localSheetId="0">#REF!</definedName>
    <definedName name="EURO1" localSheetId="1">#REF!</definedName>
    <definedName name="EURO1" localSheetId="3">#REF!</definedName>
    <definedName name="EURO1" localSheetId="12">#REF!</definedName>
    <definedName name="EURO1" localSheetId="13">#REF!</definedName>
    <definedName name="EURO1">#REF!</definedName>
    <definedName name="EURPROD87" localSheetId="11">#REF!</definedName>
    <definedName name="EURPROD87" localSheetId="8">#REF!</definedName>
    <definedName name="EURPROD87" localSheetId="0">#REF!</definedName>
    <definedName name="EURPROD87" localSheetId="1">#REF!</definedName>
    <definedName name="EURPROD87" localSheetId="3">#REF!</definedName>
    <definedName name="EURPROD87" localSheetId="12">#REF!</definedName>
    <definedName name="EURPROD87" localSheetId="13">#REF!</definedName>
    <definedName name="EURPROD87">#REF!</definedName>
    <definedName name="EURPROD88" localSheetId="11">#REF!</definedName>
    <definedName name="EURPROD88" localSheetId="8">#REF!</definedName>
    <definedName name="EURPROD88" localSheetId="0">#REF!</definedName>
    <definedName name="EURPROD88" localSheetId="1">#REF!</definedName>
    <definedName name="EURPROD88" localSheetId="3">#REF!</definedName>
    <definedName name="EURPROD88" localSheetId="12">#REF!</definedName>
    <definedName name="EURPROD88" localSheetId="13">#REF!</definedName>
    <definedName name="EURPROD88">#REF!</definedName>
    <definedName name="EURTOT87" localSheetId="11">#REF!</definedName>
    <definedName name="EURTOT87" localSheetId="8">#REF!</definedName>
    <definedName name="EURTOT87" localSheetId="0">#REF!</definedName>
    <definedName name="EURTOT87" localSheetId="1">#REF!</definedName>
    <definedName name="EURTOT87" localSheetId="3">#REF!</definedName>
    <definedName name="EURTOT87" localSheetId="12">#REF!</definedName>
    <definedName name="EURTOT87" localSheetId="13">#REF!</definedName>
    <definedName name="EURTOT87">#REF!</definedName>
    <definedName name="EURTOT88" localSheetId="11">#REF!</definedName>
    <definedName name="EURTOT88" localSheetId="8">#REF!</definedName>
    <definedName name="EURTOT88" localSheetId="0">#REF!</definedName>
    <definedName name="EURTOT88" localSheetId="1">#REF!</definedName>
    <definedName name="EURTOT88" localSheetId="3">#REF!</definedName>
    <definedName name="EURTOT88" localSheetId="12">#REF!</definedName>
    <definedName name="EURTOT88" localSheetId="13">#REF!</definedName>
    <definedName name="EURTOT88">#REF!</definedName>
    <definedName name="eustocks">#N/A</definedName>
    <definedName name="ex">[106]Sheet1!$N$2:$Q$26</definedName>
    <definedName name="EXCEDENTE_DEL_10__SEGUN_EL_TOPE_ASIGNADO_A__BUENOS_AIRES__LEY_N__23621">[4]C!$B$18:$N$18</definedName>
    <definedName name="Exch.Rate" localSheetId="11">#REF!</definedName>
    <definedName name="Exch.Rate" localSheetId="8">#REF!</definedName>
    <definedName name="Exch.Rate" localSheetId="0">#REF!</definedName>
    <definedName name="Exch.Rate" localSheetId="1">#REF!</definedName>
    <definedName name="Exch.Rate" localSheetId="3">#REF!</definedName>
    <definedName name="Exch.Rate" localSheetId="6">#REF!</definedName>
    <definedName name="Exch.Rate" localSheetId="12">#REF!</definedName>
    <definedName name="Exch.Rate" localSheetId="13">#REF!</definedName>
    <definedName name="Exch.Rate">#REF!</definedName>
    <definedName name="ExitWRS">[107]Main!$AB$25</definedName>
    <definedName name="Exportacion_Por_Importancia">[108]Macro1!$A$1</definedName>
    <definedName name="EXR_UPDATE" localSheetId="11">#REF!</definedName>
    <definedName name="EXR_UPDATE" localSheetId="8">#REF!</definedName>
    <definedName name="EXR_UPDATE" localSheetId="0">#REF!</definedName>
    <definedName name="EXR_UPDATE" localSheetId="1">#REF!</definedName>
    <definedName name="EXR_UPDATE" localSheetId="3">#REF!</definedName>
    <definedName name="EXR_UPDATE" localSheetId="6">#REF!</definedName>
    <definedName name="EXR_UPDATE" localSheetId="12">#REF!</definedName>
    <definedName name="EXR_UPDATE" localSheetId="13">#REF!</definedName>
    <definedName name="EXR_UPDATE">#REF!</definedName>
    <definedName name="External_debt_indicators">[109]Table3!$F$8:$AB$437:'[109]Table3'!$AB$9</definedName>
    <definedName name="FAL" localSheetId="11">#REF!</definedName>
    <definedName name="FAL" localSheetId="8">#REF!</definedName>
    <definedName name="FAL" localSheetId="0">#REF!</definedName>
    <definedName name="FAL" localSheetId="1">#REF!</definedName>
    <definedName name="FAL" localSheetId="3">#REF!</definedName>
    <definedName name="FAL" localSheetId="6">#REF!</definedName>
    <definedName name="FAL" localSheetId="12">#REF!</definedName>
    <definedName name="FAL" localSheetId="13">#REF!</definedName>
    <definedName name="FAL">#REF!</definedName>
    <definedName name="FB" localSheetId="11">#REF!</definedName>
    <definedName name="FB" localSheetId="8">#REF!</definedName>
    <definedName name="FB" localSheetId="0">#REF!</definedName>
    <definedName name="FB" localSheetId="1">#REF!</definedName>
    <definedName name="FB" localSheetId="3">#REF!</definedName>
    <definedName name="FB" localSheetId="6">#REF!</definedName>
    <definedName name="FB" localSheetId="12">#REF!</definedName>
    <definedName name="FB" localSheetId="13">#REF!</definedName>
    <definedName name="FB">#REF!</definedName>
    <definedName name="FB1A" localSheetId="11">#REF!</definedName>
    <definedName name="FB1A" localSheetId="8">#REF!</definedName>
    <definedName name="FB1A" localSheetId="0">#REF!</definedName>
    <definedName name="FB1A" localSheetId="1">#REF!</definedName>
    <definedName name="FB1A" localSheetId="3">#REF!</definedName>
    <definedName name="FB1A" localSheetId="6">#REF!</definedName>
    <definedName name="FB1A" localSheetId="12">#REF!</definedName>
    <definedName name="FB1A" localSheetId="13">#REF!</definedName>
    <definedName name="FB1A">#REF!</definedName>
    <definedName name="fdfd" localSheetId="8" hidden="1">'[33]Fax a enviar'!#REF!</definedName>
    <definedName name="fdfd" localSheetId="0" hidden="1">'[33]Fax a enviar'!#REF!</definedName>
    <definedName name="fdfd" localSheetId="3" hidden="1">'[33]Fax a enviar'!#REF!</definedName>
    <definedName name="fdfd" localSheetId="6" hidden="1">'[33]Fax a enviar'!#REF!</definedName>
    <definedName name="fdfd" hidden="1">'[33]Fax a enviar'!#REF!</definedName>
    <definedName name="fdfdd" localSheetId="11" hidden="1">#REF!</definedName>
    <definedName name="fdfdd" localSheetId="8" hidden="1">#REF!</definedName>
    <definedName name="fdfdd" localSheetId="0" hidden="1">#REF!</definedName>
    <definedName name="fdfdd" localSheetId="1" hidden="1">#REF!</definedName>
    <definedName name="fdfdd" localSheetId="3" hidden="1">#REF!</definedName>
    <definedName name="fdfdd" localSheetId="6" hidden="1">#REF!</definedName>
    <definedName name="fdfdd" localSheetId="12" hidden="1">#REF!</definedName>
    <definedName name="fdfdd" localSheetId="13" hidden="1">#REF!</definedName>
    <definedName name="fdfdd" hidden="1">#REF!</definedName>
    <definedName name="fdfddf" localSheetId="11" hidden="1">#REF!</definedName>
    <definedName name="fdfddf" localSheetId="8" hidden="1">#REF!</definedName>
    <definedName name="fdfddf" localSheetId="0" hidden="1">#REF!</definedName>
    <definedName name="fdfddf" localSheetId="1" hidden="1">#REF!</definedName>
    <definedName name="fdfddf" localSheetId="3" hidden="1">#REF!</definedName>
    <definedName name="fdfddf" localSheetId="6" hidden="1">#REF!</definedName>
    <definedName name="fdfddf" localSheetId="12" hidden="1">#REF!</definedName>
    <definedName name="fdfddf" localSheetId="13" hidden="1">#REF!</definedName>
    <definedName name="fdfddf" hidden="1">#REF!</definedName>
    <definedName name="fdfdf" localSheetId="8" hidden="1">'[33]Fax a enviar'!#REF!</definedName>
    <definedName name="fdfdf" localSheetId="0" hidden="1">'[33]Fax a enviar'!#REF!</definedName>
    <definedName name="fdfdf" localSheetId="3" hidden="1">'[33]Fax a enviar'!#REF!</definedName>
    <definedName name="fdfdf" localSheetId="6" hidden="1">'[33]Fax a enviar'!#REF!</definedName>
    <definedName name="fdfdf" hidden="1">'[33]Fax a enviar'!#REF!</definedName>
    <definedName name="fdfds" localSheetId="11" hidden="1">#REF!</definedName>
    <definedName name="fdfds" localSheetId="8" hidden="1">#REF!</definedName>
    <definedName name="fdfds" localSheetId="0" hidden="1">#REF!</definedName>
    <definedName name="fdfds" localSheetId="1" hidden="1">#REF!</definedName>
    <definedName name="fdfds" localSheetId="3" hidden="1">#REF!</definedName>
    <definedName name="fdfds" localSheetId="6" hidden="1">#REF!</definedName>
    <definedName name="fdfds" localSheetId="12" hidden="1">#REF!</definedName>
    <definedName name="fdfds" localSheetId="13" hidden="1">#REF!</definedName>
    <definedName name="fdfds" hidden="1">#REF!</definedName>
    <definedName name="fdfdsafsdf" localSheetId="8" hidden="1">'[97]Fax a enviar'!#REF!</definedName>
    <definedName name="fdfdsafsdf" localSheetId="0" hidden="1">'[97]Fax a enviar'!#REF!</definedName>
    <definedName name="fdfdsafsdf" localSheetId="1" hidden="1">#REF!</definedName>
    <definedName name="fdfdsafsdf" localSheetId="3" hidden="1">'[97]Fax a enviar'!#REF!</definedName>
    <definedName name="fdfdsafsdf" localSheetId="6" hidden="1">'[97]Fax a enviar'!#REF!</definedName>
    <definedName name="fdfdsafsdf" hidden="1">'[97]Fax a enviar'!#REF!</definedName>
    <definedName name="fdfdsf" localSheetId="11" hidden="1">#REF!</definedName>
    <definedName name="fdfdsf" localSheetId="8" hidden="1">#REF!</definedName>
    <definedName name="fdfdsf" localSheetId="0" hidden="1">#REF!</definedName>
    <definedName name="fdfdsf" localSheetId="1" hidden="1">#REF!</definedName>
    <definedName name="fdfdsf" localSheetId="3" hidden="1">#REF!</definedName>
    <definedName name="fdfdsf" localSheetId="6" hidden="1">#REF!</definedName>
    <definedName name="fdfdsf" localSheetId="12" hidden="1">#REF!</definedName>
    <definedName name="fdfdsf" localSheetId="13" hidden="1">#REF!</definedName>
    <definedName name="fdfdsf" hidden="1">#REF!</definedName>
    <definedName name="fdfsd" localSheetId="8" hidden="1">'[63]Fax a enviar'!#REF!</definedName>
    <definedName name="fdfsd" localSheetId="0" hidden="1">'[63]Fax a enviar'!#REF!</definedName>
    <definedName name="fdfsd" localSheetId="1" hidden="1">#REF!</definedName>
    <definedName name="fdfsd" localSheetId="3" hidden="1">'[63]Fax a enviar'!#REF!</definedName>
    <definedName name="fdfsd" localSheetId="6" hidden="1">'[63]Fax a enviar'!#REF!</definedName>
    <definedName name="fdfsd" hidden="1">'[63]Fax a enviar'!#REF!</definedName>
    <definedName name="feb" localSheetId="11">[22]Programa!#REF!</definedName>
    <definedName name="feb" localSheetId="8">[22]Programa!#REF!</definedName>
    <definedName name="feb" localSheetId="0">[22]Programa!#REF!</definedName>
    <definedName name="feb" localSheetId="1">[22]Programa!#REF!</definedName>
    <definedName name="feb" localSheetId="3">[22]Programa!#REF!</definedName>
    <definedName name="feb" localSheetId="6">[22]Programa!#REF!</definedName>
    <definedName name="feb">[22]Programa!#REF!</definedName>
    <definedName name="FEB._89" localSheetId="11">#REF!</definedName>
    <definedName name="FEB._89" localSheetId="8">#REF!</definedName>
    <definedName name="FEB._89" localSheetId="0">#REF!</definedName>
    <definedName name="FEB._89" localSheetId="1">#REF!</definedName>
    <definedName name="FEB._89" localSheetId="3">#REF!</definedName>
    <definedName name="FEB._89" localSheetId="6">#REF!</definedName>
    <definedName name="FEB._89" localSheetId="12">#REF!</definedName>
    <definedName name="FEB._89" localSheetId="13">#REF!</definedName>
    <definedName name="FEB._89">#REF!</definedName>
    <definedName name="fecha" localSheetId="11">[22]Programa!#REF!</definedName>
    <definedName name="fecha" localSheetId="8">[22]Programa!#REF!</definedName>
    <definedName name="fecha" localSheetId="0">[22]Programa!#REF!</definedName>
    <definedName name="fecha" localSheetId="1">#REF!</definedName>
    <definedName name="fecha" localSheetId="3">[22]Programa!#REF!</definedName>
    <definedName name="fecha" localSheetId="6">[22]Programa!#REF!</definedName>
    <definedName name="fecha">[22]Programa!#REF!</definedName>
    <definedName name="fechas" localSheetId="11">[59]Contribution!$K$51:$DC$52</definedName>
    <definedName name="fechas" localSheetId="0">[59]Contribution!$K$51:$DC$52</definedName>
    <definedName name="fechas" localSheetId="1">[59]Contribution!$K$51:$DC$52</definedName>
    <definedName name="fechas" localSheetId="3">[59]Contribution!$K$51:$DC$52</definedName>
    <definedName name="fechas">[59]Contribution!$K$51:$DC$52</definedName>
    <definedName name="fed" localSheetId="15" hidden="1">{"Riqfin97",#N/A,FALSE,"Tran";"Riqfinpro",#N/A,FALSE,"Tran"}</definedName>
    <definedName name="fed" localSheetId="2" hidden="1">{"Riqfin97",#N/A,FALSE,"Tran";"Riqfinpro",#N/A,FALSE,"Tran"}</definedName>
    <definedName name="fed" localSheetId="9" hidden="1">{"Riqfin97",#N/A,FALSE,"Tran";"Riqfinpro",#N/A,FALSE,"Tran"}</definedName>
    <definedName name="fed" localSheetId="11" hidden="1">{"Riqfin97",#N/A,FALSE,"Tran";"Riqfinpro",#N/A,FALSE,"Tran"}</definedName>
    <definedName name="fed" localSheetId="8" hidden="1">{"Riqfin97",#N/A,FALSE,"Tran";"Riqfinpro",#N/A,FALSE,"Tran"}</definedName>
    <definedName name="fed" localSheetId="0" hidden="1">{"Riqfin97",#N/A,FALSE,"Tran";"Riqfinpro",#N/A,FALSE,"Tran"}</definedName>
    <definedName name="fed" localSheetId="1" hidden="1">{"Riqfin97",#N/A,FALSE,"Tran";"Riqfinpro",#N/A,FALSE,"Tran"}</definedName>
    <definedName name="fed" localSheetId="3" hidden="1">{"Riqfin97",#N/A,FALSE,"Tran";"Riqfinpro",#N/A,FALSE,"Tran"}</definedName>
    <definedName name="fed" localSheetId="6" hidden="1">{"Riqfin97",#N/A,FALSE,"Tran";"Riqfinpro",#N/A,FALSE,"Tran"}</definedName>
    <definedName name="fed" localSheetId="10" hidden="1">{"Riqfin97",#N/A,FALSE,"Tran";"Riqfinpro",#N/A,FALSE,"Tran"}</definedName>
    <definedName name="fed" localSheetId="12" hidden="1">{"Riqfin97",#N/A,FALSE,"Tran";"Riqfinpro",#N/A,FALSE,"Tran"}</definedName>
    <definedName name="fed" localSheetId="13" hidden="1">{"Riqfin97",#N/A,FALSE,"Tran";"Riqfinpro",#N/A,FALSE,"Tran"}</definedName>
    <definedName name="fed" hidden="1">{"Riqfin97",#N/A,FALSE,"Tran";"Riqfinpro",#N/A,FALSE,"Tran"}</definedName>
    <definedName name="feere" hidden="1">'[92]Fax a enviar'!#REF!</definedName>
    <definedName name="fef" hidden="1">'[92]Fax a enviar'!#REF!</definedName>
    <definedName name="fer" localSheetId="15" hidden="1">{"Riqfin97",#N/A,FALSE,"Tran";"Riqfinpro",#N/A,FALSE,"Tran"}</definedName>
    <definedName name="fer" localSheetId="2" hidden="1">{"Riqfin97",#N/A,FALSE,"Tran";"Riqfinpro",#N/A,FALSE,"Tran"}</definedName>
    <definedName name="fer" localSheetId="9" hidden="1">{"Riqfin97",#N/A,FALSE,"Tran";"Riqfinpro",#N/A,FALSE,"Tran"}</definedName>
    <definedName name="fer" localSheetId="11" hidden="1">{"Riqfin97",#N/A,FALSE,"Tran";"Riqfinpro",#N/A,FALSE,"Tran"}</definedName>
    <definedName name="fer" localSheetId="8" hidden="1">{"Riqfin97",#N/A,FALSE,"Tran";"Riqfinpro",#N/A,FALSE,"Tran"}</definedName>
    <definedName name="fer" localSheetId="0" hidden="1">{"Riqfin97",#N/A,FALSE,"Tran";"Riqfinpro",#N/A,FALSE,"Tran"}</definedName>
    <definedName name="fer" localSheetId="1" hidden="1">{"Riqfin97",#N/A,FALSE,"Tran";"Riqfinpro",#N/A,FALSE,"Tran"}</definedName>
    <definedName name="fer" localSheetId="3" hidden="1">{"Riqfin97",#N/A,FALSE,"Tran";"Riqfinpro",#N/A,FALSE,"Tran"}</definedName>
    <definedName name="fer" localSheetId="6" hidden="1">{"Riqfin97",#N/A,FALSE,"Tran";"Riqfinpro",#N/A,FALSE,"Tran"}</definedName>
    <definedName name="fer" localSheetId="10" hidden="1">{"Riqfin97",#N/A,FALSE,"Tran";"Riqfinpro",#N/A,FALSE,"Tran"}</definedName>
    <definedName name="fer" localSheetId="12" hidden="1">{"Riqfin97",#N/A,FALSE,"Tran";"Riqfinpro",#N/A,FALSE,"Tran"}</definedName>
    <definedName name="fer" localSheetId="13" hidden="1">{"Riqfin97",#N/A,FALSE,"Tran";"Riqfinpro",#N/A,FALSE,"Tran"}</definedName>
    <definedName name="fer" hidden="1">{"Riqfin97",#N/A,FALSE,"Tran";"Riqfinpro",#N/A,FALSE,"Tran"}</definedName>
    <definedName name="FF" localSheetId="11">#REF!</definedName>
    <definedName name="FF" localSheetId="8">#REF!</definedName>
    <definedName name="FF" localSheetId="0">#REF!</definedName>
    <definedName name="FF" localSheetId="1">#REF!</definedName>
    <definedName name="FF" localSheetId="3">#REF!</definedName>
    <definedName name="FF" localSheetId="6">#REF!</definedName>
    <definedName name="FF" localSheetId="12">#REF!</definedName>
    <definedName name="FF" localSheetId="13">#REF!</definedName>
    <definedName name="FF">#REF!</definedName>
    <definedName name="FF1A" localSheetId="11">#REF!</definedName>
    <definedName name="FF1A" localSheetId="8">#REF!</definedName>
    <definedName name="FF1A" localSheetId="0">#REF!</definedName>
    <definedName name="FF1A" localSheetId="1">#REF!</definedName>
    <definedName name="FF1A" localSheetId="3">#REF!</definedName>
    <definedName name="FF1A" localSheetId="6">#REF!</definedName>
    <definedName name="FF1A" localSheetId="12">#REF!</definedName>
    <definedName name="FF1A" localSheetId="13">#REF!</definedName>
    <definedName name="FF1A">#REF!</definedName>
    <definedName name="fff" localSheetId="11" hidden="1">#REF!</definedName>
    <definedName name="fff" localSheetId="8" hidden="1">#REF!</definedName>
    <definedName name="fff" localSheetId="0" hidden="1">#REF!</definedName>
    <definedName name="fff" localSheetId="1" hidden="1">#REF!</definedName>
    <definedName name="fff" localSheetId="3" hidden="1">#REF!</definedName>
    <definedName name="fff" localSheetId="6" hidden="1">#REF!</definedName>
    <definedName name="fff" localSheetId="12" hidden="1">#REF!</definedName>
    <definedName name="fff" localSheetId="13" hidden="1">#REF!</definedName>
    <definedName name="fff" hidden="1">#REF!</definedName>
    <definedName name="ffff" localSheetId="15" hidden="1">{"Riqfin97",#N/A,FALSE,"Tran";"Riqfinpro",#N/A,FALSE,"Tran"}</definedName>
    <definedName name="ffff" localSheetId="2" hidden="1">{"Riqfin97",#N/A,FALSE,"Tran";"Riqfinpro",#N/A,FALSE,"Tran"}</definedName>
    <definedName name="ffff" localSheetId="9" hidden="1">{"Riqfin97",#N/A,FALSE,"Tran";"Riqfinpro",#N/A,FALSE,"Tran"}</definedName>
    <definedName name="ffff" localSheetId="11" hidden="1">{"Riqfin97",#N/A,FALSE,"Tran";"Riqfinpro",#N/A,FALSE,"Tran"}</definedName>
    <definedName name="ffff" localSheetId="8" hidden="1">{"Riqfin97",#N/A,FALSE,"Tran";"Riqfinpro",#N/A,FALSE,"Tran"}</definedName>
    <definedName name="ffff" localSheetId="0" hidden="1">{"Riqfin97",#N/A,FALSE,"Tran";"Riqfinpro",#N/A,FALSE,"Tran"}</definedName>
    <definedName name="ffff" localSheetId="1" hidden="1">{"Riqfin97",#N/A,FALSE,"Tran";"Riqfinpro",#N/A,FALSE,"Tran"}</definedName>
    <definedName name="ffff" localSheetId="3" hidden="1">{"Riqfin97",#N/A,FALSE,"Tran";"Riqfinpro",#N/A,FALSE,"Tran"}</definedName>
    <definedName name="ffff" localSheetId="6" hidden="1">{"Riqfin97",#N/A,FALSE,"Tran";"Riqfinpro",#N/A,FALSE,"Tran"}</definedName>
    <definedName name="ffff" localSheetId="10" hidden="1">{"Riqfin97",#N/A,FALSE,"Tran";"Riqfinpro",#N/A,FALSE,"Tran"}</definedName>
    <definedName name="ffff" localSheetId="12" hidden="1">{"Riqfin97",#N/A,FALSE,"Tran";"Riqfinpro",#N/A,FALSE,"Tran"}</definedName>
    <definedName name="ffff" localSheetId="13" hidden="1">{"Riqfin97",#N/A,FALSE,"Tran";"Riqfinpro",#N/A,FALSE,"Tran"}</definedName>
    <definedName name="ffff" hidden="1">{"Riqfin97",#N/A,FALSE,"Tran";"Riqfinpro",#N/A,FALSE,"Tran"}</definedName>
    <definedName name="fffff" localSheetId="11">#REF!</definedName>
    <definedName name="fffff" localSheetId="8">#REF!</definedName>
    <definedName name="fffff" localSheetId="0">#REF!</definedName>
    <definedName name="fffff" localSheetId="1">#REF!</definedName>
    <definedName name="fffff" localSheetId="3">#REF!</definedName>
    <definedName name="fffff" localSheetId="6">#REF!</definedName>
    <definedName name="fffff" localSheetId="12">#REF!</definedName>
    <definedName name="fffff" localSheetId="13">#REF!</definedName>
    <definedName name="fffff">#REF!</definedName>
    <definedName name="ffffff" localSheetId="11" hidden="1">#REF!</definedName>
    <definedName name="ffffff" localSheetId="8" hidden="1">#REF!</definedName>
    <definedName name="ffffff" localSheetId="0" hidden="1">#REF!</definedName>
    <definedName name="ffffff" localSheetId="1" hidden="1">#REF!</definedName>
    <definedName name="ffffff" localSheetId="3" hidden="1">#REF!</definedName>
    <definedName name="ffffff" localSheetId="6" hidden="1">#REF!</definedName>
    <definedName name="ffffff" localSheetId="12" hidden="1">#REF!</definedName>
    <definedName name="ffffff" localSheetId="13" hidden="1">#REF!</definedName>
    <definedName name="ffffff" hidden="1">#REF!</definedName>
    <definedName name="fffffff" localSheetId="15" hidden="1">{"Minpmon",#N/A,FALSE,"Monthinput"}</definedName>
    <definedName name="fffffff" localSheetId="2" hidden="1">{"Minpmon",#N/A,FALSE,"Monthinput"}</definedName>
    <definedName name="fffffff" localSheetId="9" hidden="1">{"Minpmon",#N/A,FALSE,"Monthinput"}</definedName>
    <definedName name="fffffff" localSheetId="11" hidden="1">{"Minpmon",#N/A,FALSE,"Monthinput"}</definedName>
    <definedName name="fffffff" localSheetId="8" hidden="1">{"Minpmon",#N/A,FALSE,"Monthinput"}</definedName>
    <definedName name="fffffff" localSheetId="0" hidden="1">{"Minpmon",#N/A,FALSE,"Monthinput"}</definedName>
    <definedName name="fffffff" localSheetId="1" hidden="1">{"Minpmon",#N/A,FALSE,"Monthinput"}</definedName>
    <definedName name="fffffff" localSheetId="3" hidden="1">{"Minpmon",#N/A,FALSE,"Monthinput"}</definedName>
    <definedName name="fffffff" localSheetId="6" hidden="1">{"Minpmon",#N/A,FALSE,"Monthinput"}</definedName>
    <definedName name="fffffff" localSheetId="10" hidden="1">{"Minpmon",#N/A,FALSE,"Monthinput"}</definedName>
    <definedName name="fffffff" localSheetId="12" hidden="1">{"Minpmon",#N/A,FALSE,"Monthinput"}</definedName>
    <definedName name="fffffff" localSheetId="13" hidden="1">{"Minpmon",#N/A,FALSE,"Monthinput"}</definedName>
    <definedName name="fffffff" hidden="1">{"Minpmon",#N/A,FALSE,"Monthinput"}</definedName>
    <definedName name="fffffffff" hidden="1">'[92]Fax a enviar'!#REF!</definedName>
    <definedName name="ffffffffffffff" localSheetId="15" hidden="1">{"Riqfin97",#N/A,FALSE,"Tran";"Riqfinpro",#N/A,FALSE,"Tran"}</definedName>
    <definedName name="ffffffffffffff" localSheetId="2" hidden="1">{"Riqfin97",#N/A,FALSE,"Tran";"Riqfinpro",#N/A,FALSE,"Tran"}</definedName>
    <definedName name="ffffffffffffff" localSheetId="9" hidden="1">{"Riqfin97",#N/A,FALSE,"Tran";"Riqfinpro",#N/A,FALSE,"Tran"}</definedName>
    <definedName name="ffffffffffffff" localSheetId="11" hidden="1">{"Riqfin97",#N/A,FALSE,"Tran";"Riqfinpro",#N/A,FALSE,"Tran"}</definedName>
    <definedName name="ffffffffffffff" localSheetId="8" hidden="1">{"Riqfin97",#N/A,FALSE,"Tran";"Riqfinpro",#N/A,FALSE,"Tran"}</definedName>
    <definedName name="ffffffffffffff" localSheetId="0" hidden="1">{"Riqfin97",#N/A,FALSE,"Tran";"Riqfinpro",#N/A,FALSE,"Tran"}</definedName>
    <definedName name="ffffffffffffff" localSheetId="1" hidden="1">{"Riqfin97",#N/A,FALSE,"Tran";"Riqfinpro",#N/A,FALSE,"Tran"}</definedName>
    <definedName name="ffffffffffffff" localSheetId="3" hidden="1">{"Riqfin97",#N/A,FALSE,"Tran";"Riqfinpro",#N/A,FALSE,"Tran"}</definedName>
    <definedName name="ffffffffffffff" localSheetId="6" hidden="1">{"Riqfin97",#N/A,FALSE,"Tran";"Riqfinpro",#N/A,FALSE,"Tran"}</definedName>
    <definedName name="ffffffffffffff" localSheetId="10" hidden="1">{"Riqfin97",#N/A,FALSE,"Tran";"Riqfinpro",#N/A,FALSE,"Tran"}</definedName>
    <definedName name="ffffffffffffff" localSheetId="12" hidden="1">{"Riqfin97",#N/A,FALSE,"Tran";"Riqfinpro",#N/A,FALSE,"Tran"}</definedName>
    <definedName name="ffffffffffffff" localSheetId="13" hidden="1">{"Riqfin97",#N/A,FALSE,"Tran";"Riqfinpro",#N/A,FALSE,"Tran"}</definedName>
    <definedName name="ffffffffffffff" hidden="1">{"Riqfin97",#N/A,FALSE,"Tran";"Riqfinpro",#N/A,FALSE,"Tran"}</definedName>
    <definedName name="FFNN" localSheetId="11">#REF!</definedName>
    <definedName name="FFNN" localSheetId="8">#REF!</definedName>
    <definedName name="FFNN" localSheetId="0">#REF!</definedName>
    <definedName name="FFNN" localSheetId="1">#REF!</definedName>
    <definedName name="FFNN" localSheetId="3">#REF!</definedName>
    <definedName name="FFNN" localSheetId="6">#REF!</definedName>
    <definedName name="FFNN" localSheetId="12">#REF!</definedName>
    <definedName name="FFNN" localSheetId="13">#REF!</definedName>
    <definedName name="FFNN">#REF!</definedName>
    <definedName name="fgf" localSheetId="15" hidden="1">{"Riqfin97",#N/A,FALSE,"Tran";"Riqfinpro",#N/A,FALSE,"Tran"}</definedName>
    <definedName name="fgf" localSheetId="2" hidden="1">{"Riqfin97",#N/A,FALSE,"Tran";"Riqfinpro",#N/A,FALSE,"Tran"}</definedName>
    <definedName name="fgf" localSheetId="9" hidden="1">{"Riqfin97",#N/A,FALSE,"Tran";"Riqfinpro",#N/A,FALSE,"Tran"}</definedName>
    <definedName name="fgf" localSheetId="11" hidden="1">{"Riqfin97",#N/A,FALSE,"Tran";"Riqfinpro",#N/A,FALSE,"Tran"}</definedName>
    <definedName name="fgf" localSheetId="8" hidden="1">{"Riqfin97",#N/A,FALSE,"Tran";"Riqfinpro",#N/A,FALSE,"Tran"}</definedName>
    <definedName name="fgf" localSheetId="0" hidden="1">{"Riqfin97",#N/A,FALSE,"Tran";"Riqfinpro",#N/A,FALSE,"Tran"}</definedName>
    <definedName name="fgf" localSheetId="1" hidden="1">{"Riqfin97",#N/A,FALSE,"Tran";"Riqfinpro",#N/A,FALSE,"Tran"}</definedName>
    <definedName name="fgf" localSheetId="3" hidden="1">{"Riqfin97",#N/A,FALSE,"Tran";"Riqfinpro",#N/A,FALSE,"Tran"}</definedName>
    <definedName name="fgf" localSheetId="6" hidden="1">{"Riqfin97",#N/A,FALSE,"Tran";"Riqfinpro",#N/A,FALSE,"Tran"}</definedName>
    <definedName name="fgf" localSheetId="10" hidden="1">{"Riqfin97",#N/A,FALSE,"Tran";"Riqfinpro",#N/A,FALSE,"Tran"}</definedName>
    <definedName name="fgf" localSheetId="12" hidden="1">{"Riqfin97",#N/A,FALSE,"Tran";"Riqfinpro",#N/A,FALSE,"Tran"}</definedName>
    <definedName name="fgf" localSheetId="13" hidden="1">{"Riqfin97",#N/A,FALSE,"Tran";"Riqfinpro",#N/A,FALSE,"Tran"}</definedName>
    <definedName name="fgf" hidden="1">{"Riqfin97",#N/A,FALSE,"Tran";"Riqfinpro",#N/A,FALSE,"Tran"}</definedName>
    <definedName name="fgfg" hidden="1">'[98]Fax a enviar'!#REF!</definedName>
    <definedName name="fghfghf" hidden="1">'[110]Fax a enviar'!#REF!</definedName>
    <definedName name="fhnfdj" hidden="1">'[92]Fax a enviar'!#REF!</definedName>
    <definedName name="FIDR" localSheetId="11">#REF!</definedName>
    <definedName name="FIDR" localSheetId="8">#REF!</definedName>
    <definedName name="FIDR" localSheetId="0">#REF!</definedName>
    <definedName name="FIDR" localSheetId="1">#REF!</definedName>
    <definedName name="FIDR" localSheetId="3">#REF!</definedName>
    <definedName name="FIDR" localSheetId="6">#REF!</definedName>
    <definedName name="FIDR" localSheetId="12">#REF!</definedName>
    <definedName name="FIDR" localSheetId="13">#REF!</definedName>
    <definedName name="FIDR">#REF!</definedName>
    <definedName name="Fig.1" localSheetId="11">#REF!</definedName>
    <definedName name="Fig.1" localSheetId="8">#REF!</definedName>
    <definedName name="Fig.1" localSheetId="0">#REF!</definedName>
    <definedName name="Fig.1" localSheetId="1">#REF!</definedName>
    <definedName name="Fig.1" localSheetId="3">#REF!</definedName>
    <definedName name="Fig.1" localSheetId="6">#REF!</definedName>
    <definedName name="Fig.1" localSheetId="12">#REF!</definedName>
    <definedName name="Fig.1" localSheetId="13">#REF!</definedName>
    <definedName name="Fig.1">#REF!</definedName>
    <definedName name="FigTitle" localSheetId="11">#REF!</definedName>
    <definedName name="FigTitle" localSheetId="8">#REF!</definedName>
    <definedName name="FigTitle" localSheetId="0">#REF!</definedName>
    <definedName name="FigTitle" localSheetId="1">#REF!</definedName>
    <definedName name="FigTitle" localSheetId="3">#REF!</definedName>
    <definedName name="FigTitle" localSheetId="6">#REF!</definedName>
    <definedName name="FigTitle" localSheetId="12">#REF!</definedName>
    <definedName name="FigTitle" localSheetId="13">#REF!</definedName>
    <definedName name="FigTitle">#REF!</definedName>
    <definedName name="Figure.3" localSheetId="11">#REF!</definedName>
    <definedName name="Figure.3" localSheetId="8">#REF!</definedName>
    <definedName name="Figure.3" localSheetId="0">#REF!</definedName>
    <definedName name="Figure.3" localSheetId="1">#REF!</definedName>
    <definedName name="Figure.3" localSheetId="3">#REF!</definedName>
    <definedName name="Figure.3" localSheetId="12">#REF!</definedName>
    <definedName name="Figure.3" localSheetId="13">#REF!</definedName>
    <definedName name="Figure.3">#REF!</definedName>
    <definedName name="FIM" localSheetId="11">#REF!</definedName>
    <definedName name="FIM" localSheetId="8">#REF!</definedName>
    <definedName name="FIM" localSheetId="0">#REF!</definedName>
    <definedName name="FIM" localSheetId="12">#REF!</definedName>
    <definedName name="FIM" localSheetId="13">#REF!</definedName>
    <definedName name="FIM">#REF!</definedName>
    <definedName name="finan" localSheetId="11">#REF!</definedName>
    <definedName name="finan" localSheetId="8">#REF!</definedName>
    <definedName name="finan" localSheetId="0">#REF!</definedName>
    <definedName name="finan" localSheetId="12">#REF!</definedName>
    <definedName name="finan" localSheetId="13">#REF!</definedName>
    <definedName name="finan">#REF!</definedName>
    <definedName name="finan1" localSheetId="11">#REF!</definedName>
    <definedName name="finan1" localSheetId="8">#REF!</definedName>
    <definedName name="finan1" localSheetId="0">#REF!</definedName>
    <definedName name="finan1" localSheetId="12">#REF!</definedName>
    <definedName name="finan1" localSheetId="13">#REF!</definedName>
    <definedName name="finan1">#REF!</definedName>
    <definedName name="Financing" localSheetId="15" hidden="1">{"Tab1",#N/A,FALSE,"P";"Tab2",#N/A,FALSE,"P"}</definedName>
    <definedName name="Financing" localSheetId="2" hidden="1">{"Tab1",#N/A,FALSE,"P";"Tab2",#N/A,FALSE,"P"}</definedName>
    <definedName name="Financing" localSheetId="9" hidden="1">{"Tab1",#N/A,FALSE,"P";"Tab2",#N/A,FALSE,"P"}</definedName>
    <definedName name="Financing" localSheetId="11" hidden="1">{"Tab1",#N/A,FALSE,"P";"Tab2",#N/A,FALSE,"P"}</definedName>
    <definedName name="Financing" localSheetId="8" hidden="1">{"Tab1",#N/A,FALSE,"P";"Tab2",#N/A,FALSE,"P"}</definedName>
    <definedName name="Financing" localSheetId="0" hidden="1">{"Tab1",#N/A,FALSE,"P";"Tab2",#N/A,FALSE,"P"}</definedName>
    <definedName name="Financing" localSheetId="1" hidden="1">{"Tab1",#N/A,FALSE,"P";"Tab2",#N/A,FALSE,"P"}</definedName>
    <definedName name="Financing" localSheetId="3" hidden="1">{"Tab1",#N/A,FALSE,"P";"Tab2",#N/A,FALSE,"P"}</definedName>
    <definedName name="Financing" localSheetId="6" hidden="1">{"Tab1",#N/A,FALSE,"P";"Tab2",#N/A,FALSE,"P"}</definedName>
    <definedName name="Financing" localSheetId="10" hidden="1">{"Tab1",#N/A,FALSE,"P";"Tab2",#N/A,FALSE,"P"}</definedName>
    <definedName name="Financing" localSheetId="12" hidden="1">{"Tab1",#N/A,FALSE,"P";"Tab2",#N/A,FALSE,"P"}</definedName>
    <definedName name="Financing" localSheetId="13" hidden="1">{"Tab1",#N/A,FALSE,"P";"Tab2",#N/A,FALSE,"P"}</definedName>
    <definedName name="Financing" hidden="1">{"Tab1",#N/A,FALSE,"P";"Tab2",#N/A,FALSE,"P"}</definedName>
    <definedName name="Finland_wt">'[66]OECD wgt'!$B$18</definedName>
    <definedName name="FIP" localSheetId="8">[111]Q4!#REF!</definedName>
    <definedName name="FIP" localSheetId="0">[111]Q4!#REF!</definedName>
    <definedName name="FIP" localSheetId="1">[111]Q4!#REF!</definedName>
    <definedName name="FIP" localSheetId="3">[111]Q4!#REF!</definedName>
    <definedName name="FIP" localSheetId="6">[111]Q4!#REF!</definedName>
    <definedName name="FIP">[111]Q4!#REF!</definedName>
    <definedName name="Fisc" localSheetId="11">#REF!</definedName>
    <definedName name="Fisc" localSheetId="8">#REF!</definedName>
    <definedName name="Fisc" localSheetId="0">#REF!</definedName>
    <definedName name="Fisc" localSheetId="1">#REF!</definedName>
    <definedName name="Fisc" localSheetId="3">#REF!</definedName>
    <definedName name="Fisc" localSheetId="6">#REF!</definedName>
    <definedName name="Fisc" localSheetId="12">#REF!</definedName>
    <definedName name="Fisc" localSheetId="13">#REF!</definedName>
    <definedName name="Fisc">#REF!</definedName>
    <definedName name="Fisca" localSheetId="11">#REF!</definedName>
    <definedName name="Fisca" localSheetId="8">#REF!</definedName>
    <definedName name="Fisca" localSheetId="0">#REF!</definedName>
    <definedName name="Fisca" localSheetId="1">#REF!</definedName>
    <definedName name="Fisca" localSheetId="3">#REF!</definedName>
    <definedName name="Fisca" localSheetId="6">#REF!</definedName>
    <definedName name="Fisca" localSheetId="12">#REF!</definedName>
    <definedName name="Fisca" localSheetId="13">#REF!</definedName>
    <definedName name="Fisca">#REF!</definedName>
    <definedName name="FISUM" localSheetId="11">#REF!</definedName>
    <definedName name="FISUM" localSheetId="8">#REF!</definedName>
    <definedName name="FISUM" localSheetId="0">#REF!</definedName>
    <definedName name="FISUM" localSheetId="6">#REF!</definedName>
    <definedName name="FISUM" localSheetId="12">#REF!</definedName>
    <definedName name="FISUM" localSheetId="13">#REF!</definedName>
    <definedName name="FISUM">#REF!</definedName>
    <definedName name="FLIBOR" localSheetId="8">[111]Q4!#REF!</definedName>
    <definedName name="FLIBOR" localSheetId="0">[111]Q4!#REF!</definedName>
    <definedName name="FLIBOR" localSheetId="6">[111]Q4!#REF!</definedName>
    <definedName name="FLIBOR">[111]Q4!#REF!</definedName>
    <definedName name="FLOPEC" localSheetId="11">#REF!</definedName>
    <definedName name="FLOPEC" localSheetId="8">#REF!</definedName>
    <definedName name="FLOPEC" localSheetId="0">#REF!</definedName>
    <definedName name="FLOPEC" localSheetId="1">#REF!</definedName>
    <definedName name="FLOPEC" localSheetId="3">#REF!</definedName>
    <definedName name="FLOPEC" localSheetId="6">#REF!</definedName>
    <definedName name="FLOPEC" localSheetId="12">#REF!</definedName>
    <definedName name="FLOPEC" localSheetId="13">#REF!</definedName>
    <definedName name="FLOPEC">#REF!</definedName>
    <definedName name="FLOWS" localSheetId="11">#REF!</definedName>
    <definedName name="FLOWS" localSheetId="8">#REF!</definedName>
    <definedName name="FLOWS" localSheetId="0">#REF!</definedName>
    <definedName name="FLOWS" localSheetId="1">#REF!</definedName>
    <definedName name="FLOWS" localSheetId="3">#REF!</definedName>
    <definedName name="FLOWS" localSheetId="6">#REF!</definedName>
    <definedName name="FLOWS" localSheetId="12">#REF!</definedName>
    <definedName name="FLOWS" localSheetId="13">#REF!</definedName>
    <definedName name="FLOWS">#REF!</definedName>
    <definedName name="fluct" localSheetId="11">#REF!</definedName>
    <definedName name="fluct" localSheetId="8">#REF!</definedName>
    <definedName name="fluct" localSheetId="0">#REF!</definedName>
    <definedName name="fluct" localSheetId="1">#REF!</definedName>
    <definedName name="fluct" localSheetId="3">#REF!</definedName>
    <definedName name="fluct" localSheetId="6">#REF!</definedName>
    <definedName name="fluct" localSheetId="12">#REF!</definedName>
    <definedName name="fluct" localSheetId="13">#REF!</definedName>
    <definedName name="fluct">#REF!</definedName>
    <definedName name="Flujo">[77]Hoja5!$X$1:$AF$61</definedName>
    <definedName name="FLUXO" localSheetId="11">#REF!</definedName>
    <definedName name="FLUXO" localSheetId="8">#REF!</definedName>
    <definedName name="FLUXO" localSheetId="0">#REF!</definedName>
    <definedName name="FLUXO" localSheetId="1">#REF!</definedName>
    <definedName name="FLUXO" localSheetId="3">#REF!</definedName>
    <definedName name="FLUXO" localSheetId="6">#REF!</definedName>
    <definedName name="FLUXO" localSheetId="12">#REF!</definedName>
    <definedName name="FLUXO" localSheetId="13">#REF!</definedName>
    <definedName name="FLUXO">#REF!</definedName>
    <definedName name="FMB" localSheetId="11">#REF!</definedName>
    <definedName name="FMB" localSheetId="8">#REF!</definedName>
    <definedName name="FMB" localSheetId="0">#REF!</definedName>
    <definedName name="FMB" localSheetId="1">#REF!</definedName>
    <definedName name="FMB" localSheetId="3">#REF!</definedName>
    <definedName name="FMB" localSheetId="6">#REF!</definedName>
    <definedName name="FMB" localSheetId="12">#REF!</definedName>
    <definedName name="FMB" localSheetId="13">#REF!</definedName>
    <definedName name="FMB">#REF!</definedName>
    <definedName name="FMI" localSheetId="8">[58]BCP!#REF!</definedName>
    <definedName name="FMI" localSheetId="0">[58]BCP!#REF!</definedName>
    <definedName name="FMI" localSheetId="1">#REF!</definedName>
    <definedName name="FMI" localSheetId="3">[58]BCP!#REF!</definedName>
    <definedName name="FMI" localSheetId="6">[58]BCP!#REF!</definedName>
    <definedName name="FMI">[58]BCP!#REF!</definedName>
    <definedName name="FMK" localSheetId="11">#REF!</definedName>
    <definedName name="FMK" localSheetId="8">#REF!</definedName>
    <definedName name="FMK" localSheetId="0">#REF!</definedName>
    <definedName name="FMK" localSheetId="1">#REF!</definedName>
    <definedName name="FMK" localSheetId="3">#REF!</definedName>
    <definedName name="FMK" localSheetId="6">#REF!</definedName>
    <definedName name="FMK" localSheetId="12">#REF!</definedName>
    <definedName name="FMK" localSheetId="13">#REF!</definedName>
    <definedName name="FMK">#REF!</definedName>
    <definedName name="FODESEC" localSheetId="11">#REF!</definedName>
    <definedName name="FODESEC" localSheetId="8">#REF!</definedName>
    <definedName name="FODESEC" localSheetId="0">#REF!</definedName>
    <definedName name="FODESEC" localSheetId="3">#REF!</definedName>
    <definedName name="FODESEC" localSheetId="6">#REF!</definedName>
    <definedName name="FODESEC" localSheetId="12">#REF!</definedName>
    <definedName name="FODESEC" localSheetId="13">#REF!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[77]Hoja5!$J$1:$U$44</definedName>
    <definedName name="FORMATO">#N/A</definedName>
    <definedName name="FRAMENO" localSheetId="11">#REF!</definedName>
    <definedName name="FRAMENO" localSheetId="8">#REF!</definedName>
    <definedName name="FRAMENO" localSheetId="0">#REF!</definedName>
    <definedName name="FRAMENO" localSheetId="1">#REF!</definedName>
    <definedName name="FRAMENO" localSheetId="3">#REF!</definedName>
    <definedName name="FRAMENO" localSheetId="6">#REF!</definedName>
    <definedName name="FRAMENO" localSheetId="12">#REF!</definedName>
    <definedName name="FRAMENO" localSheetId="13">#REF!</definedName>
    <definedName name="FRAMENO">#REF!</definedName>
    <definedName name="framework_macro" localSheetId="11">#REF!</definedName>
    <definedName name="framework_macro" localSheetId="8">#REF!</definedName>
    <definedName name="framework_macro" localSheetId="0">#REF!</definedName>
    <definedName name="framework_macro" localSheetId="1">#REF!</definedName>
    <definedName name="framework_macro" localSheetId="3">#REF!</definedName>
    <definedName name="framework_macro" localSheetId="6">#REF!</definedName>
    <definedName name="framework_macro" localSheetId="12">#REF!</definedName>
    <definedName name="framework_macro" localSheetId="13">#REF!</definedName>
    <definedName name="framework_macro">#REF!</definedName>
    <definedName name="framework_macro_new" localSheetId="11">#REF!</definedName>
    <definedName name="framework_macro_new" localSheetId="8">#REF!</definedName>
    <definedName name="framework_macro_new" localSheetId="0">#REF!</definedName>
    <definedName name="framework_macro_new" localSheetId="1">#REF!</definedName>
    <definedName name="framework_macro_new" localSheetId="3">#REF!</definedName>
    <definedName name="framework_macro_new" localSheetId="6">#REF!</definedName>
    <definedName name="framework_macro_new" localSheetId="12">#REF!</definedName>
    <definedName name="framework_macro_new" localSheetId="13">#REF!</definedName>
    <definedName name="framework_macro_new">#REF!</definedName>
    <definedName name="framework_monetary" localSheetId="11">#REF!</definedName>
    <definedName name="framework_monetary" localSheetId="8">#REF!</definedName>
    <definedName name="framework_monetary" localSheetId="0">#REF!</definedName>
    <definedName name="framework_monetary" localSheetId="3">#REF!</definedName>
    <definedName name="framework_monetary" localSheetId="12">#REF!</definedName>
    <definedName name="framework_monetary" localSheetId="13">#REF!</definedName>
    <definedName name="framework_monetary">#REF!</definedName>
    <definedName name="FRAMEYES" localSheetId="11">#REF!</definedName>
    <definedName name="FRAMEYES" localSheetId="8">#REF!</definedName>
    <definedName name="FRAMEYES" localSheetId="0">#REF!</definedName>
    <definedName name="FRAMEYES" localSheetId="3">#REF!</definedName>
    <definedName name="FRAMEYES" localSheetId="12">#REF!</definedName>
    <definedName name="FRAMEYES" localSheetId="13">#REF!</definedName>
    <definedName name="FRAMEYES">#REF!</definedName>
    <definedName name="France_wt">'[66]OECD wgt'!$B$7</definedName>
    <definedName name="fre" localSheetId="15" hidden="1">{"Tab1",#N/A,FALSE,"P";"Tab2",#N/A,FALSE,"P"}</definedName>
    <definedName name="fre" localSheetId="2" hidden="1">{"Tab1",#N/A,FALSE,"P";"Tab2",#N/A,FALSE,"P"}</definedName>
    <definedName name="fre" localSheetId="9" hidden="1">{"Tab1",#N/A,FALSE,"P";"Tab2",#N/A,FALSE,"P"}</definedName>
    <definedName name="fre" localSheetId="11" hidden="1">{"Tab1",#N/A,FALSE,"P";"Tab2",#N/A,FALSE,"P"}</definedName>
    <definedName name="fre" localSheetId="8" hidden="1">{"Tab1",#N/A,FALSE,"P";"Tab2",#N/A,FALSE,"P"}</definedName>
    <definedName name="fre" localSheetId="0" hidden="1">{"Tab1",#N/A,FALSE,"P";"Tab2",#N/A,FALSE,"P"}</definedName>
    <definedName name="fre" localSheetId="1" hidden="1">{"Tab1",#N/A,FALSE,"P";"Tab2",#N/A,FALSE,"P"}</definedName>
    <definedName name="fre" localSheetId="3" hidden="1">{"Tab1",#N/A,FALSE,"P";"Tab2",#N/A,FALSE,"P"}</definedName>
    <definedName name="fre" localSheetId="6" hidden="1">{"Tab1",#N/A,FALSE,"P";"Tab2",#N/A,FALSE,"P"}</definedName>
    <definedName name="fre" localSheetId="10" hidden="1">{"Tab1",#N/A,FALSE,"P";"Tab2",#N/A,FALSE,"P"}</definedName>
    <definedName name="fre" localSheetId="12" hidden="1">{"Tab1",#N/A,FALSE,"P";"Tab2",#N/A,FALSE,"P"}</definedName>
    <definedName name="fre" localSheetId="13" hidden="1">{"Tab1",#N/A,FALSE,"P";"Tab2",#N/A,FALSE,"P"}</definedName>
    <definedName name="fre" hidden="1">{"Tab1",#N/A,FALSE,"P";"Tab2",#N/A,FALSE,"P"}</definedName>
    <definedName name="FRF" localSheetId="11">#REF!</definedName>
    <definedName name="FRF" localSheetId="8">#REF!</definedName>
    <definedName name="FRF" localSheetId="0">#REF!</definedName>
    <definedName name="FRF" localSheetId="1">#REF!</definedName>
    <definedName name="FRF" localSheetId="3">#REF!</definedName>
    <definedName name="FRF" localSheetId="6">#REF!</definedName>
    <definedName name="FRF" localSheetId="12">#REF!</definedName>
    <definedName name="FRF" localSheetId="13">#REF!</definedName>
    <definedName name="FRF">#REF!</definedName>
    <definedName name="FRFEURO" localSheetId="11">#REF!</definedName>
    <definedName name="FRFEURO" localSheetId="8">#REF!</definedName>
    <definedName name="FRFEURO" localSheetId="0">#REF!</definedName>
    <definedName name="FRFEURO" localSheetId="1">#REF!</definedName>
    <definedName name="FRFEURO" localSheetId="3">#REF!</definedName>
    <definedName name="FRFEURO" localSheetId="6">#REF!</definedName>
    <definedName name="FRFEURO" localSheetId="12">#REF!</definedName>
    <definedName name="FRFEURO" localSheetId="13">#REF!</definedName>
    <definedName name="FRFEURO">#REF!</definedName>
    <definedName name="FS" localSheetId="11">#REF!</definedName>
    <definedName name="FS" localSheetId="8">#REF!</definedName>
    <definedName name="FS" localSheetId="0">#REF!</definedName>
    <definedName name="FS" localSheetId="1">#REF!</definedName>
    <definedName name="FS" localSheetId="3">#REF!</definedName>
    <definedName name="FS" localSheetId="6">#REF!</definedName>
    <definedName name="FS" localSheetId="12">#REF!</definedName>
    <definedName name="FS" localSheetId="13">#REF!</definedName>
    <definedName name="FS">#REF!</definedName>
    <definedName name="FS1A" localSheetId="11">#REF!</definedName>
    <definedName name="FS1A" localSheetId="8">#REF!</definedName>
    <definedName name="FS1A" localSheetId="0">#REF!</definedName>
    <definedName name="FS1A" localSheetId="1">#REF!</definedName>
    <definedName name="FS1A" localSheetId="3">#REF!</definedName>
    <definedName name="FS1A" localSheetId="12">#REF!</definedName>
    <definedName name="FS1A" localSheetId="13">#REF!</definedName>
    <definedName name="FS1A">#REF!</definedName>
    <definedName name="fsdfsd" localSheetId="8" hidden="1">[112]C!#REF!</definedName>
    <definedName name="fsdfsd" localSheetId="3" hidden="1">[112]C!#REF!</definedName>
    <definedName name="fsdfsd" hidden="1">[112]C!#REF!</definedName>
    <definedName name="fsdsdfa" localSheetId="3" hidden="1">'[97]Fax a enviar'!#REF!</definedName>
    <definedName name="fsdsdfa" hidden="1">'[97]Fax a enviar'!#REF!</definedName>
    <definedName name="FT" localSheetId="11">#REF!</definedName>
    <definedName name="FT" localSheetId="8">#REF!</definedName>
    <definedName name="FT" localSheetId="0">#REF!</definedName>
    <definedName name="FT" localSheetId="1">#REF!</definedName>
    <definedName name="FT" localSheetId="3">#REF!</definedName>
    <definedName name="FT" localSheetId="6">#REF!</definedName>
    <definedName name="FT" localSheetId="12">#REF!</definedName>
    <definedName name="FT" localSheetId="13">#REF!</definedName>
    <definedName name="FT">#REF!</definedName>
    <definedName name="FT1A" localSheetId="11">#REF!</definedName>
    <definedName name="FT1A" localSheetId="8">#REF!</definedName>
    <definedName name="FT1A" localSheetId="0">#REF!</definedName>
    <definedName name="FT1A" localSheetId="1">#REF!</definedName>
    <definedName name="FT1A" localSheetId="3">#REF!</definedName>
    <definedName name="FT1A" localSheetId="6">#REF!</definedName>
    <definedName name="FT1A" localSheetId="12">#REF!</definedName>
    <definedName name="FT1A" localSheetId="13">#REF!</definedName>
    <definedName name="FT1A">#REF!</definedName>
    <definedName name="ftaref" localSheetId="11">#REF!</definedName>
    <definedName name="ftaref" localSheetId="8">#REF!</definedName>
    <definedName name="ftaref" localSheetId="0">#REF!</definedName>
    <definedName name="ftaref" localSheetId="6">#REF!</definedName>
    <definedName name="ftaref" localSheetId="12">#REF!</definedName>
    <definedName name="ftaref" localSheetId="13">#REF!</definedName>
    <definedName name="ftaref">#REF!</definedName>
    <definedName name="ftconf" localSheetId="11">#REF!</definedName>
    <definedName name="ftconf" localSheetId="8">#REF!</definedName>
    <definedName name="ftconf" localSheetId="0">#REF!</definedName>
    <definedName name="ftconf" localSheetId="12">#REF!</definedName>
    <definedName name="ftconf" localSheetId="13">#REF!</definedName>
    <definedName name="ftconf">#REF!</definedName>
    <definedName name="ftima" localSheetId="11">#REF!</definedName>
    <definedName name="ftima" localSheetId="8">#REF!</definedName>
    <definedName name="ftima" localSheetId="0">#REF!</definedName>
    <definedName name="ftima" localSheetId="12">#REF!</definedName>
    <definedName name="ftima" localSheetId="13">#REF!</definedName>
    <definedName name="ftima">#REF!</definedName>
    <definedName name="ftimaf" localSheetId="11">#REF!</definedName>
    <definedName name="ftimaf" localSheetId="8">#REF!</definedName>
    <definedName name="ftimaf" localSheetId="0">#REF!</definedName>
    <definedName name="ftimaf" localSheetId="12">#REF!</definedName>
    <definedName name="ftimaf" localSheetId="13">#REF!</definedName>
    <definedName name="ftimaf">#REF!</definedName>
    <definedName name="ftr" localSheetId="15" hidden="1">{"Riqfin97",#N/A,FALSE,"Tran";"Riqfinpro",#N/A,FALSE,"Tran"}</definedName>
    <definedName name="ftr" localSheetId="2" hidden="1">{"Riqfin97",#N/A,FALSE,"Tran";"Riqfinpro",#N/A,FALSE,"Tran"}</definedName>
    <definedName name="ftr" localSheetId="9" hidden="1">{"Riqfin97",#N/A,FALSE,"Tran";"Riqfinpro",#N/A,FALSE,"Tran"}</definedName>
    <definedName name="ftr" localSheetId="11" hidden="1">{"Riqfin97",#N/A,FALSE,"Tran";"Riqfinpro",#N/A,FALSE,"Tran"}</definedName>
    <definedName name="ftr" localSheetId="8" hidden="1">{"Riqfin97",#N/A,FALSE,"Tran";"Riqfinpro",#N/A,FALSE,"Tran"}</definedName>
    <definedName name="ftr" localSheetId="0" hidden="1">{"Riqfin97",#N/A,FALSE,"Tran";"Riqfinpro",#N/A,FALSE,"Tran"}</definedName>
    <definedName name="ftr" localSheetId="1" hidden="1">{"Riqfin97",#N/A,FALSE,"Tran";"Riqfinpro",#N/A,FALSE,"Tran"}</definedName>
    <definedName name="ftr" localSheetId="3" hidden="1">{"Riqfin97",#N/A,FALSE,"Tran";"Riqfinpro",#N/A,FALSE,"Tran"}</definedName>
    <definedName name="ftr" localSheetId="6" hidden="1">{"Riqfin97",#N/A,FALSE,"Tran";"Riqfinpro",#N/A,FALSE,"Tran"}</definedName>
    <definedName name="ftr" localSheetId="10" hidden="1">{"Riqfin97",#N/A,FALSE,"Tran";"Riqfinpro",#N/A,FALSE,"Tran"}</definedName>
    <definedName name="ftr" localSheetId="12" hidden="1">{"Riqfin97",#N/A,FALSE,"Tran";"Riqfinpro",#N/A,FALSE,"Tran"}</definedName>
    <definedName name="ftr" localSheetId="13" hidden="1">{"Riqfin97",#N/A,FALSE,"Tran";"Riqfinpro",#N/A,FALSE,"Tran"}</definedName>
    <definedName name="ftr" hidden="1">{"Riqfin97",#N/A,FALSE,"Tran";"Riqfinpro",#N/A,FALSE,"Tran"}</definedName>
    <definedName name="fty" localSheetId="15" hidden="1">{"Riqfin97",#N/A,FALSE,"Tran";"Riqfinpro",#N/A,FALSE,"Tran"}</definedName>
    <definedName name="fty" localSheetId="2" hidden="1">{"Riqfin97",#N/A,FALSE,"Tran";"Riqfinpro",#N/A,FALSE,"Tran"}</definedName>
    <definedName name="fty" localSheetId="9" hidden="1">{"Riqfin97",#N/A,FALSE,"Tran";"Riqfinpro",#N/A,FALSE,"Tran"}</definedName>
    <definedName name="fty" localSheetId="11" hidden="1">{"Riqfin97",#N/A,FALSE,"Tran";"Riqfinpro",#N/A,FALSE,"Tran"}</definedName>
    <definedName name="fty" localSheetId="8" hidden="1">{"Riqfin97",#N/A,FALSE,"Tran";"Riqfinpro",#N/A,FALSE,"Tran"}</definedName>
    <definedName name="fty" localSheetId="0" hidden="1">{"Riqfin97",#N/A,FALSE,"Tran";"Riqfinpro",#N/A,FALSE,"Tran"}</definedName>
    <definedName name="fty" localSheetId="1" hidden="1">{"Riqfin97",#N/A,FALSE,"Tran";"Riqfinpro",#N/A,FALSE,"Tran"}</definedName>
    <definedName name="fty" localSheetId="3" hidden="1">{"Riqfin97",#N/A,FALSE,"Tran";"Riqfinpro",#N/A,FALSE,"Tran"}</definedName>
    <definedName name="fty" localSheetId="6" hidden="1">{"Riqfin97",#N/A,FALSE,"Tran";"Riqfinpro",#N/A,FALSE,"Tran"}</definedName>
    <definedName name="fty" localSheetId="10" hidden="1">{"Riqfin97",#N/A,FALSE,"Tran";"Riqfinpro",#N/A,FALSE,"Tran"}</definedName>
    <definedName name="fty" localSheetId="12" hidden="1">{"Riqfin97",#N/A,FALSE,"Tran";"Riqfinpro",#N/A,FALSE,"Tran"}</definedName>
    <definedName name="fty" localSheetId="13" hidden="1">{"Riqfin97",#N/A,FALSE,"Tran";"Riqfinpro",#N/A,FALSE,"Tran"}</definedName>
    <definedName name="fty" hidden="1">{"Riqfin97",#N/A,FALSE,"Tran";"Riqfinpro",#N/A,FALSE,"Tran"}</definedName>
    <definedName name="FUENTE" localSheetId="11">#REF!</definedName>
    <definedName name="FUENTE" localSheetId="8">#REF!</definedName>
    <definedName name="FUENTE" localSheetId="0">#REF!</definedName>
    <definedName name="FUENTE" localSheetId="1">#REF!</definedName>
    <definedName name="FUENTE" localSheetId="3">#REF!</definedName>
    <definedName name="FUENTE" localSheetId="6">#REF!</definedName>
    <definedName name="FUENTE" localSheetId="12">#REF!</definedName>
    <definedName name="FUENTE" localSheetId="13">#REF!</definedName>
    <definedName name="FUENTE">#REF!</definedName>
    <definedName name="fuente1" localSheetId="11">#REF!</definedName>
    <definedName name="fuente1" localSheetId="8">#REF!</definedName>
    <definedName name="fuente1" localSheetId="0">#REF!</definedName>
    <definedName name="fuente1" localSheetId="1">#REF!</definedName>
    <definedName name="fuente1" localSheetId="3">#REF!</definedName>
    <definedName name="fuente1" localSheetId="6">#REF!</definedName>
    <definedName name="fuente1" localSheetId="12">#REF!</definedName>
    <definedName name="fuente1" localSheetId="13">#REF!</definedName>
    <definedName name="fuente1">#REF!</definedName>
    <definedName name="FUENTE2" localSheetId="11">#REF!</definedName>
    <definedName name="FUENTE2" localSheetId="8">#REF!</definedName>
    <definedName name="FUENTE2" localSheetId="0">#REF!</definedName>
    <definedName name="FUENTE2" localSheetId="3">#REF!</definedName>
    <definedName name="FUENTE2" localSheetId="6">#REF!</definedName>
    <definedName name="FUENTE2" localSheetId="12">#REF!</definedName>
    <definedName name="FUENTE2" localSheetId="13">#REF!</definedName>
    <definedName name="FUENTE2">#REF!</definedName>
    <definedName name="Fuentes" localSheetId="11">#REF!</definedName>
    <definedName name="Fuentes" localSheetId="8">#REF!</definedName>
    <definedName name="Fuentes" localSheetId="0">#REF!</definedName>
    <definedName name="Fuentes" localSheetId="3">#REF!</definedName>
    <definedName name="Fuentes" localSheetId="12">#REF!</definedName>
    <definedName name="Fuentes" localSheetId="13">#REF!</definedName>
    <definedName name="Fuentes">#REF!</definedName>
    <definedName name="fx" localSheetId="11">#REF!</definedName>
    <definedName name="fx" localSheetId="8">#REF!</definedName>
    <definedName name="fx" localSheetId="0">#REF!</definedName>
    <definedName name="fx" localSheetId="1">#REF!</definedName>
    <definedName name="fx" localSheetId="3">#REF!</definedName>
    <definedName name="fx" localSheetId="12">#REF!</definedName>
    <definedName name="fx" localSheetId="13">#REF!</definedName>
    <definedName name="fx">#REF!</definedName>
    <definedName name="FX98IGP" localSheetId="11">#REF!</definedName>
    <definedName name="FX98IGP" localSheetId="8">#REF!</definedName>
    <definedName name="FX98IGP" localSheetId="0">#REF!</definedName>
    <definedName name="FX98IGP" localSheetId="12">#REF!</definedName>
    <definedName name="FX98IGP" localSheetId="13">#REF!</definedName>
    <definedName name="FX98IGP">#REF!</definedName>
    <definedName name="FX98RE" localSheetId="11">#REF!</definedName>
    <definedName name="FX98RE" localSheetId="8">#REF!</definedName>
    <definedName name="FX98RE" localSheetId="0">#REF!</definedName>
    <definedName name="FX98RE" localSheetId="12">#REF!</definedName>
    <definedName name="FX98RE" localSheetId="13">#REF!</definedName>
    <definedName name="FX98RE">#REF!</definedName>
    <definedName name="FX99RE" localSheetId="11">#REF!</definedName>
    <definedName name="FX99RE" localSheetId="8">#REF!</definedName>
    <definedName name="FX99RE" localSheetId="0">#REF!</definedName>
    <definedName name="FX99RE" localSheetId="12">#REF!</definedName>
    <definedName name="FX99RE" localSheetId="13">#REF!</definedName>
    <definedName name="FX99RE">#REF!</definedName>
    <definedName name="G" localSheetId="15" hidden="1">{"Main Economic Indicators",#N/A,FALSE,"C"}</definedName>
    <definedName name="G" localSheetId="2" hidden="1">{"Main Economic Indicators",#N/A,FALSE,"C"}</definedName>
    <definedName name="G" localSheetId="9" hidden="1">{"Main Economic Indicators",#N/A,FALSE,"C"}</definedName>
    <definedName name="G" localSheetId="11" hidden="1">{"Main Economic Indicators",#N/A,FALSE,"C"}</definedName>
    <definedName name="G" localSheetId="8" hidden="1">{"Main Economic Indicators",#N/A,FALSE,"C"}</definedName>
    <definedName name="G" localSheetId="0" hidden="1">{"Main Economic Indicators",#N/A,FALSE,"C"}</definedName>
    <definedName name="G" localSheetId="1" hidden="1">{"Main Economic Indicators",#N/A,FALSE,"C"}</definedName>
    <definedName name="G" localSheetId="3" hidden="1">{"Main Economic Indicators",#N/A,FALSE,"C"}</definedName>
    <definedName name="G" localSheetId="6" hidden="1">{"Main Economic Indicators",#N/A,FALSE,"C"}</definedName>
    <definedName name="G" localSheetId="10" hidden="1">{"Main Economic Indicators",#N/A,FALSE,"C"}</definedName>
    <definedName name="G" localSheetId="12" hidden="1">{"Main Economic Indicators",#N/A,FALSE,"C"}</definedName>
    <definedName name="G" localSheetId="13" hidden="1">{"Main Economic Indicators",#N/A,FALSE,"C"}</definedName>
    <definedName name="G" hidden="1">{"Main Economic Indicators",#N/A,FALSE,"C"}</definedName>
    <definedName name="g1std" localSheetId="11">#REF!</definedName>
    <definedName name="g1std" localSheetId="8">#REF!</definedName>
    <definedName name="g1std" localSheetId="0">#REF!</definedName>
    <definedName name="g1std" localSheetId="1">#REF!</definedName>
    <definedName name="g1std" localSheetId="3">#REF!</definedName>
    <definedName name="g1std" localSheetId="6">#REF!</definedName>
    <definedName name="g1std" localSheetId="12">#REF!</definedName>
    <definedName name="g1std" localSheetId="13">#REF!</definedName>
    <definedName name="g1std">#REF!</definedName>
    <definedName name="g2std" localSheetId="11">#REF!</definedName>
    <definedName name="g2std" localSheetId="8">#REF!</definedName>
    <definedName name="g2std" localSheetId="0">#REF!</definedName>
    <definedName name="g2std" localSheetId="3">#REF!</definedName>
    <definedName name="g2std" localSheetId="6">#REF!</definedName>
    <definedName name="g2std" localSheetId="12">#REF!</definedName>
    <definedName name="g2std" localSheetId="13">#REF!</definedName>
    <definedName name="g2std">#REF!</definedName>
    <definedName name="GAP" localSheetId="11">#REF!</definedName>
    <definedName name="GAP" localSheetId="8">#REF!</definedName>
    <definedName name="GAP" localSheetId="0">#REF!</definedName>
    <definedName name="GAP" localSheetId="3">#REF!</definedName>
    <definedName name="GAP" localSheetId="6">#REF!</definedName>
    <definedName name="GAP" localSheetId="12">#REF!</definedName>
    <definedName name="GAP" localSheetId="13">#REF!</definedName>
    <definedName name="GAP">#REF!</definedName>
    <definedName name="GAPFGFROM" localSheetId="11">#REF!</definedName>
    <definedName name="GAPFGFROM" localSheetId="8">#REF!</definedName>
    <definedName name="GAPFGFROM" localSheetId="0">#REF!</definedName>
    <definedName name="GAPFGFROM" localSheetId="1">#REF!</definedName>
    <definedName name="GAPFGFROM" localSheetId="3">#REF!</definedName>
    <definedName name="GAPFGFROM" localSheetId="12">#REF!</definedName>
    <definedName name="GAPFGFROM" localSheetId="13">#REF!</definedName>
    <definedName name="GAPFGFROM">#REF!</definedName>
    <definedName name="GAPFGTO" localSheetId="11">#REF!</definedName>
    <definedName name="GAPFGTO" localSheetId="8">#REF!</definedName>
    <definedName name="GAPFGTO" localSheetId="0">#REF!</definedName>
    <definedName name="GAPFGTO" localSheetId="1">#REF!</definedName>
    <definedName name="GAPFGTO" localSheetId="3">#REF!</definedName>
    <definedName name="GAPFGTO" localSheetId="12">#REF!</definedName>
    <definedName name="GAPFGTO" localSheetId="13">#REF!</definedName>
    <definedName name="GAPFGTO">#REF!</definedName>
    <definedName name="GAPSTFROM" localSheetId="11">#REF!</definedName>
    <definedName name="GAPSTFROM" localSheetId="8">#REF!</definedName>
    <definedName name="GAPSTFROM" localSheetId="0">#REF!</definedName>
    <definedName name="GAPSTFROM" localSheetId="3">#REF!</definedName>
    <definedName name="GAPSTFROM" localSheetId="12">#REF!</definedName>
    <definedName name="GAPSTFROM" localSheetId="13">#REF!</definedName>
    <definedName name="GAPSTFROM">#REF!</definedName>
    <definedName name="GAPSTTO" localSheetId="11">#REF!</definedName>
    <definedName name="GAPSTTO" localSheetId="8">#REF!</definedName>
    <definedName name="GAPSTTO" localSheetId="0">#REF!</definedName>
    <definedName name="GAPSTTO" localSheetId="3">#REF!</definedName>
    <definedName name="GAPSTTO" localSheetId="12">#REF!</definedName>
    <definedName name="GAPSTTO" localSheetId="13">#REF!</definedName>
    <definedName name="GAPSTTO">#REF!</definedName>
    <definedName name="GAPTEST" localSheetId="11">#REF!</definedName>
    <definedName name="GAPTEST" localSheetId="8">#REF!</definedName>
    <definedName name="GAPTEST" localSheetId="0">#REF!</definedName>
    <definedName name="GAPTEST" localSheetId="3">#REF!</definedName>
    <definedName name="GAPTEST" localSheetId="12">#REF!</definedName>
    <definedName name="GAPTEST" localSheetId="13">#REF!</definedName>
    <definedName name="GAPTEST">#REF!</definedName>
    <definedName name="GAPTESTFG" localSheetId="11">#REF!</definedName>
    <definedName name="GAPTESTFG" localSheetId="8">#REF!</definedName>
    <definedName name="GAPTESTFG" localSheetId="0">#REF!</definedName>
    <definedName name="GAPTESTFG" localSheetId="3">#REF!</definedName>
    <definedName name="GAPTESTFG" localSheetId="12">#REF!</definedName>
    <definedName name="GAPTESTFG" localSheetId="13">#REF!</definedName>
    <definedName name="GAPTESTFG">#REF!</definedName>
    <definedName name="gas">#N/A</definedName>
    <definedName name="GASO">#N/A</definedName>
    <definedName name="gasolinas">#N/A</definedName>
    <definedName name="gasolinas1">#N/A</definedName>
    <definedName name="GATO" localSheetId="11">#REF!</definedName>
    <definedName name="GATO" localSheetId="8">#REF!</definedName>
    <definedName name="GATO" localSheetId="0">#REF!</definedName>
    <definedName name="GATO" localSheetId="1">#REF!</definedName>
    <definedName name="GATO" localSheetId="3">#REF!</definedName>
    <definedName name="GATO" localSheetId="6">#REF!</definedName>
    <definedName name="GATO" localSheetId="12">#REF!</definedName>
    <definedName name="GATO" localSheetId="13">#REF!</definedName>
    <definedName name="GATO">#REF!</definedName>
    <definedName name="Gave" localSheetId="11">#REF!</definedName>
    <definedName name="Gave" localSheetId="8">#REF!</definedName>
    <definedName name="Gave" localSheetId="0">#REF!</definedName>
    <definedName name="Gave" localSheetId="3">#REF!</definedName>
    <definedName name="Gave" localSheetId="6">#REF!</definedName>
    <definedName name="Gave" localSheetId="12">#REF!</definedName>
    <definedName name="Gave" localSheetId="13">#REF!</definedName>
    <definedName name="Gave">#REF!</definedName>
    <definedName name="GAZZETTE" localSheetId="11">#REF!</definedName>
    <definedName name="GAZZETTE" localSheetId="8">#REF!</definedName>
    <definedName name="GAZZETTE" localSheetId="0">#REF!</definedName>
    <definedName name="GAZZETTE" localSheetId="3">#REF!</definedName>
    <definedName name="GAZZETTE" localSheetId="6">#REF!</definedName>
    <definedName name="GAZZETTE" localSheetId="12">#REF!</definedName>
    <definedName name="GAZZETTE" localSheetId="13">#REF!</definedName>
    <definedName name="GAZZETTE">#REF!</definedName>
    <definedName name="GBP" localSheetId="11">#REF!</definedName>
    <definedName name="GBP" localSheetId="8">#REF!</definedName>
    <definedName name="GBP" localSheetId="0">#REF!</definedName>
    <definedName name="GBP" localSheetId="1">#REF!</definedName>
    <definedName name="GBP" localSheetId="3">#REF!</definedName>
    <definedName name="GBP" localSheetId="12">#REF!</definedName>
    <definedName name="GBP" localSheetId="13">#REF!</definedName>
    <definedName name="GBP">#REF!</definedName>
    <definedName name="GCB" localSheetId="11">[56]Q4!#REF!</definedName>
    <definedName name="GCB" localSheetId="8">[56]Q4!#REF!</definedName>
    <definedName name="GCB" localSheetId="0">[56]Q4!#REF!</definedName>
    <definedName name="GCB" localSheetId="1">[56]Q4!#REF!</definedName>
    <definedName name="GCB" localSheetId="3">[56]Q4!#REF!</definedName>
    <definedName name="GCB">[56]Q4!#REF!</definedName>
    <definedName name="GCB_NGDP">#N/A</definedName>
    <definedName name="GCEC" localSheetId="11">#REF!</definedName>
    <definedName name="GCEC" localSheetId="8">#REF!</definedName>
    <definedName name="GCEC" localSheetId="0">#REF!</definedName>
    <definedName name="GCEC" localSheetId="1">#REF!</definedName>
    <definedName name="GCEC" localSheetId="3">#REF!</definedName>
    <definedName name="GCEC" localSheetId="6">#REF!</definedName>
    <definedName name="GCEC" localSheetId="12">#REF!</definedName>
    <definedName name="GCEC" localSheetId="13">#REF!</definedName>
    <definedName name="GCEC">#REF!</definedName>
    <definedName name="GCED" localSheetId="11">#REF!</definedName>
    <definedName name="GCED" localSheetId="8">#REF!</definedName>
    <definedName name="GCED" localSheetId="0">#REF!</definedName>
    <definedName name="GCED" localSheetId="3">#REF!</definedName>
    <definedName name="GCED" localSheetId="6">#REF!</definedName>
    <definedName name="GCED" localSheetId="12">#REF!</definedName>
    <definedName name="GCED" localSheetId="13">#REF!</definedName>
    <definedName name="GCED">#REF!</definedName>
    <definedName name="GCEE" localSheetId="11">#REF!</definedName>
    <definedName name="GCEE" localSheetId="8">#REF!</definedName>
    <definedName name="GCEE" localSheetId="0">#REF!</definedName>
    <definedName name="GCEE" localSheetId="3">#REF!</definedName>
    <definedName name="GCEE" localSheetId="6">#REF!</definedName>
    <definedName name="GCEE" localSheetId="12">#REF!</definedName>
    <definedName name="GCEE" localSheetId="13">#REF!</definedName>
    <definedName name="GCEE">#REF!</definedName>
    <definedName name="GCEEP" localSheetId="11">#REF!</definedName>
    <definedName name="GCEEP" localSheetId="8">#REF!</definedName>
    <definedName name="GCEEP" localSheetId="0">#REF!</definedName>
    <definedName name="GCEEP" localSheetId="12">#REF!</definedName>
    <definedName name="GCEEP" localSheetId="13">#REF!</definedName>
    <definedName name="GCEEP">#REF!</definedName>
    <definedName name="GCEES" localSheetId="11">#REF!</definedName>
    <definedName name="GCEES" localSheetId="8">#REF!</definedName>
    <definedName name="GCEES" localSheetId="0">#REF!</definedName>
    <definedName name="GCEES" localSheetId="12">#REF!</definedName>
    <definedName name="GCEES" localSheetId="13">#REF!</definedName>
    <definedName name="GCEES">#REF!</definedName>
    <definedName name="GCEG" localSheetId="11">#REF!</definedName>
    <definedName name="GCEG" localSheetId="8">#REF!</definedName>
    <definedName name="GCEG" localSheetId="0">#REF!</definedName>
    <definedName name="GCEG" localSheetId="12">#REF!</definedName>
    <definedName name="GCEG" localSheetId="13">#REF!</definedName>
    <definedName name="GCEG">#REF!</definedName>
    <definedName name="GCEH" localSheetId="11">#REF!</definedName>
    <definedName name="GCEH" localSheetId="8">#REF!</definedName>
    <definedName name="GCEH" localSheetId="0">#REF!</definedName>
    <definedName name="GCEH" localSheetId="12">#REF!</definedName>
    <definedName name="GCEH" localSheetId="13">#REF!</definedName>
    <definedName name="GCEH">#REF!</definedName>
    <definedName name="GCEHP" localSheetId="11">#REF!</definedName>
    <definedName name="GCEHP" localSheetId="8">#REF!</definedName>
    <definedName name="GCEHP" localSheetId="0">#REF!</definedName>
    <definedName name="GCEHP" localSheetId="12">#REF!</definedName>
    <definedName name="GCEHP" localSheetId="13">#REF!</definedName>
    <definedName name="GCEHP">#REF!</definedName>
    <definedName name="GCEI_D" localSheetId="11">#REF!</definedName>
    <definedName name="GCEI_D" localSheetId="8">#REF!</definedName>
    <definedName name="GCEI_D" localSheetId="0">#REF!</definedName>
    <definedName name="GCEI_D" localSheetId="12">#REF!</definedName>
    <definedName name="GCEI_D" localSheetId="13">#REF!</definedName>
    <definedName name="GCEI_D">#REF!</definedName>
    <definedName name="GCEI_F" localSheetId="11">#REF!</definedName>
    <definedName name="GCEI_F" localSheetId="8">#REF!</definedName>
    <definedName name="GCEI_F" localSheetId="0">#REF!</definedName>
    <definedName name="GCEI_F" localSheetId="12">#REF!</definedName>
    <definedName name="GCEI_F" localSheetId="13">#REF!</definedName>
    <definedName name="GCEI_F">#REF!</definedName>
    <definedName name="GCENL" localSheetId="11">#REF!</definedName>
    <definedName name="GCENL" localSheetId="8">#REF!</definedName>
    <definedName name="GCENL" localSheetId="0">#REF!</definedName>
    <definedName name="GCENL" localSheetId="12">#REF!</definedName>
    <definedName name="GCENL" localSheetId="13">#REF!</definedName>
    <definedName name="GCENL">#REF!</definedName>
    <definedName name="GCEO" localSheetId="11">#REF!</definedName>
    <definedName name="GCEO" localSheetId="8">#REF!</definedName>
    <definedName name="GCEO" localSheetId="0">#REF!</definedName>
    <definedName name="GCEO" localSheetId="12">#REF!</definedName>
    <definedName name="GCEO" localSheetId="13">#REF!</definedName>
    <definedName name="GCEO">#REF!</definedName>
    <definedName name="GCESWH" localSheetId="11">#REF!</definedName>
    <definedName name="GCESWH" localSheetId="8">#REF!</definedName>
    <definedName name="GCESWH" localSheetId="0">#REF!</definedName>
    <definedName name="GCESWH" localSheetId="12">#REF!</definedName>
    <definedName name="GCESWH" localSheetId="13">#REF!</definedName>
    <definedName name="GCESWH">#REF!</definedName>
    <definedName name="GCEW" localSheetId="11">#REF!</definedName>
    <definedName name="GCEW" localSheetId="8">#REF!</definedName>
    <definedName name="GCEW" localSheetId="0">#REF!</definedName>
    <definedName name="GCEW" localSheetId="12">#REF!</definedName>
    <definedName name="GCEW" localSheetId="13">#REF!</definedName>
    <definedName name="GCEW">#REF!</definedName>
    <definedName name="GCG" localSheetId="11">#REF!</definedName>
    <definedName name="GCG" localSheetId="8">#REF!</definedName>
    <definedName name="GCG" localSheetId="0">#REF!</definedName>
    <definedName name="GCG" localSheetId="12">#REF!</definedName>
    <definedName name="GCG" localSheetId="13">#REF!</definedName>
    <definedName name="GCG">#REF!</definedName>
    <definedName name="GCGC" localSheetId="11">#REF!</definedName>
    <definedName name="GCGC" localSheetId="8">#REF!</definedName>
    <definedName name="GCGC" localSheetId="0">#REF!</definedName>
    <definedName name="GCGC" localSheetId="12">#REF!</definedName>
    <definedName name="GCGC" localSheetId="13">#REF!</definedName>
    <definedName name="GCGC">#REF!</definedName>
    <definedName name="GCND_NGDP" localSheetId="11">[56]Q4!#REF!</definedName>
    <definedName name="GCND_NGDP" localSheetId="8">[56]Q4!#REF!</definedName>
    <definedName name="GCND_NGDP" localSheetId="0">[56]Q4!#REF!</definedName>
    <definedName name="GCND_NGDP" localSheetId="1">[56]Q4!#REF!</definedName>
    <definedName name="GCND_NGDP" localSheetId="3">[56]Q4!#REF!</definedName>
    <definedName name="GCND_NGDP">[56]Q4!#REF!</definedName>
    <definedName name="GCRG" localSheetId="11">#REF!</definedName>
    <definedName name="GCRG" localSheetId="8">#REF!</definedName>
    <definedName name="GCRG" localSheetId="0">#REF!</definedName>
    <definedName name="GCRG" localSheetId="1">#REF!</definedName>
    <definedName name="GCRG" localSheetId="3">#REF!</definedName>
    <definedName name="GCRG" localSheetId="6">#REF!</definedName>
    <definedName name="GCRG" localSheetId="12">#REF!</definedName>
    <definedName name="GCRG" localSheetId="13">#REF!</definedName>
    <definedName name="GCRG">#REF!</definedName>
    <definedName name="gdg" localSheetId="8" hidden="1">'[92]Fax a enviar'!#REF!</definedName>
    <definedName name="gdg" localSheetId="0" hidden="1">'[92]Fax a enviar'!#REF!</definedName>
    <definedName name="gdg" localSheetId="1" hidden="1">#REF!</definedName>
    <definedName name="gdg" localSheetId="3" hidden="1">'[92]Fax a enviar'!#REF!</definedName>
    <definedName name="gdg" localSheetId="6" hidden="1">'[92]Fax a enviar'!#REF!</definedName>
    <definedName name="gdg" hidden="1">'[92]Fax a enviar'!#REF!</definedName>
    <definedName name="gdgd" localSheetId="1" hidden="1">#REF!</definedName>
    <definedName name="gdgd" localSheetId="3" hidden="1">'[103]Fax a enviar'!#REF!</definedName>
    <definedName name="gdgd" hidden="1">'[103]Fax a enviar'!#REF!</definedName>
    <definedName name="gdp">[113]GDP_WEO!$A$3:$AB$188</definedName>
    <definedName name="gdpall">[113]GDP!$B$2:$AD$134</definedName>
    <definedName name="GDPDEFL" localSheetId="11">[114]NA!#REF!</definedName>
    <definedName name="GDPDEFL" localSheetId="8">[114]NA!#REF!</definedName>
    <definedName name="GDPDEFL" localSheetId="0">[114]NA!#REF!</definedName>
    <definedName name="GDPDEFL" localSheetId="1">[114]NA!#REF!</definedName>
    <definedName name="GDPDEFL" localSheetId="3">[114]NA!#REF!</definedName>
    <definedName name="GDPDEFL" localSheetId="6">[114]NA!#REF!</definedName>
    <definedName name="GDPDEFL">[114]NA!#REF!</definedName>
    <definedName name="GDPOR" localSheetId="11">[114]NA!#REF!</definedName>
    <definedName name="GDPOR" localSheetId="8">[114]NA!#REF!</definedName>
    <definedName name="GDPOR" localSheetId="0">[114]NA!#REF!</definedName>
    <definedName name="GDPOR" localSheetId="1">[114]NA!#REF!</definedName>
    <definedName name="GDPOR" localSheetId="3">[114]NA!#REF!</definedName>
    <definedName name="GDPOR" localSheetId="6">[114]NA!#REF!</definedName>
    <definedName name="GDPOR">[114]NA!#REF!</definedName>
    <definedName name="GDPOR_" localSheetId="11">[114]NA!#REF!</definedName>
    <definedName name="GDPOR_" localSheetId="8">[114]NA!#REF!</definedName>
    <definedName name="GDPOR_" localSheetId="0">[114]NA!#REF!</definedName>
    <definedName name="GDPOR_" localSheetId="1">[114]NA!#REF!</definedName>
    <definedName name="GDPOR_" localSheetId="3">[114]NA!#REF!</definedName>
    <definedName name="GDPOR_" localSheetId="6">[114]NA!#REF!</definedName>
    <definedName name="GDPOR_">[114]NA!#REF!</definedName>
    <definedName name="gdppc">[113]GDPpc_WEO!$A$3:$AC$188</definedName>
    <definedName name="Germany_wt">'[66]OECD wgt'!$B$6</definedName>
    <definedName name="Gestión">[77]Hoja2!$A$1:$L$76</definedName>
    <definedName name="gfdsgfsa" localSheetId="15" hidden="1">{"Riqfin97",#N/A,FALSE,"Tran";"Riqfinpro",#N/A,FALSE,"Tran"}</definedName>
    <definedName name="gfdsgfsa" localSheetId="2" hidden="1">{"Riqfin97",#N/A,FALSE,"Tran";"Riqfinpro",#N/A,FALSE,"Tran"}</definedName>
    <definedName name="gfdsgfsa" localSheetId="9" hidden="1">{"Riqfin97",#N/A,FALSE,"Tran";"Riqfinpro",#N/A,FALSE,"Tran"}</definedName>
    <definedName name="gfdsgfsa" localSheetId="11" hidden="1">{"Riqfin97",#N/A,FALSE,"Tran";"Riqfinpro",#N/A,FALSE,"Tran"}</definedName>
    <definedName name="gfdsgfsa" localSheetId="8" hidden="1">{"Riqfin97",#N/A,FALSE,"Tran";"Riqfinpro",#N/A,FALSE,"Tran"}</definedName>
    <definedName name="gfdsgfsa" localSheetId="0" hidden="1">{"Riqfin97",#N/A,FALSE,"Tran";"Riqfinpro",#N/A,FALSE,"Tran"}</definedName>
    <definedName name="gfdsgfsa" localSheetId="1" hidden="1">{"Riqfin97",#N/A,FALSE,"Tran";"Riqfinpro",#N/A,FALSE,"Tran"}</definedName>
    <definedName name="gfdsgfsa" localSheetId="3" hidden="1">{"Riqfin97",#N/A,FALSE,"Tran";"Riqfinpro",#N/A,FALSE,"Tran"}</definedName>
    <definedName name="gfdsgfsa" localSheetId="6" hidden="1">{"Riqfin97",#N/A,FALSE,"Tran";"Riqfinpro",#N/A,FALSE,"Tran"}</definedName>
    <definedName name="gfdsgfsa" localSheetId="10" hidden="1">{"Riqfin97",#N/A,FALSE,"Tran";"Riqfinpro",#N/A,FALSE,"Tran"}</definedName>
    <definedName name="gfdsgfsa" localSheetId="12" hidden="1">{"Riqfin97",#N/A,FALSE,"Tran";"Riqfinpro",#N/A,FALSE,"Tran"}</definedName>
    <definedName name="gfdsgfsa" localSheetId="13" hidden="1">{"Riqfin97",#N/A,FALSE,"Tran";"Riqfinpro",#N/A,FALSE,"Tran"}</definedName>
    <definedName name="gfdsgfsa" hidden="1">{"Riqfin97",#N/A,FALSE,"Tran";"Riqfinpro",#N/A,FALSE,"Tran"}</definedName>
    <definedName name="GG" localSheetId="11">#REF!</definedName>
    <definedName name="GG" localSheetId="8">#REF!</definedName>
    <definedName name="GG" localSheetId="0">#REF!</definedName>
    <definedName name="GG" localSheetId="1">#REF!</definedName>
    <definedName name="GG" localSheetId="3">#REF!</definedName>
    <definedName name="GG" localSheetId="6">#REF!</definedName>
    <definedName name="GG" localSheetId="12">#REF!</definedName>
    <definedName name="GG" localSheetId="13">#REF!</definedName>
    <definedName name="GG">#REF!</definedName>
    <definedName name="GGB" localSheetId="11">[56]Q4!#REF!</definedName>
    <definedName name="GGB" localSheetId="8">[56]Q4!#REF!</definedName>
    <definedName name="GGB" localSheetId="0">[56]Q4!#REF!</definedName>
    <definedName name="GGB" localSheetId="1">[56]Q4!#REF!</definedName>
    <definedName name="GGB" localSheetId="3">[56]Q4!#REF!</definedName>
    <definedName name="GGB" localSheetId="6">[56]Q4!#REF!</definedName>
    <definedName name="GGB">[56]Q4!#REF!</definedName>
    <definedName name="GGB_NGDP">#N/A</definedName>
    <definedName name="GGBXI" localSheetId="8">[111]Q4!#REF!</definedName>
    <definedName name="GGBXI" localSheetId="0">[111]Q4!#REF!</definedName>
    <definedName name="GGBXI" localSheetId="6">[111]Q4!#REF!</definedName>
    <definedName name="GGBXI">[111]Q4!#REF!</definedName>
    <definedName name="GGEC" localSheetId="11">#REF!</definedName>
    <definedName name="GGEC" localSheetId="8">#REF!</definedName>
    <definedName name="GGEC" localSheetId="0">#REF!</definedName>
    <definedName name="GGEC" localSheetId="1">#REF!</definedName>
    <definedName name="GGEC" localSheetId="3">#REF!</definedName>
    <definedName name="GGEC" localSheetId="6">#REF!</definedName>
    <definedName name="GGEC" localSheetId="12">#REF!</definedName>
    <definedName name="GGEC" localSheetId="13">#REF!</definedName>
    <definedName name="GGEC">#REF!</definedName>
    <definedName name="GGENL" localSheetId="11">#REF!</definedName>
    <definedName name="GGENL" localSheetId="8">#REF!</definedName>
    <definedName name="GGENL" localSheetId="0">#REF!</definedName>
    <definedName name="GGENL" localSheetId="1">#REF!</definedName>
    <definedName name="GGENL" localSheetId="3">#REF!</definedName>
    <definedName name="GGENL" localSheetId="6">#REF!</definedName>
    <definedName name="GGENL" localSheetId="12">#REF!</definedName>
    <definedName name="GGENL" localSheetId="13">#REF!</definedName>
    <definedName name="GGENL">#REF!</definedName>
    <definedName name="ggfrfff" localSheetId="11" hidden="1">#REF!</definedName>
    <definedName name="ggfrfff" localSheetId="8" hidden="1">#REF!</definedName>
    <definedName name="ggfrfff" localSheetId="0" hidden="1">#REF!</definedName>
    <definedName name="ggfrfff" localSheetId="1" hidden="1">#REF!</definedName>
    <definedName name="ggfrfff" localSheetId="3" hidden="1">#REF!</definedName>
    <definedName name="ggfrfff" localSheetId="6" hidden="1">#REF!</definedName>
    <definedName name="ggfrfff" localSheetId="12" hidden="1">#REF!</definedName>
    <definedName name="ggfrfff" localSheetId="13" hidden="1">#REF!</definedName>
    <definedName name="ggfrfff" hidden="1">#REF!</definedName>
    <definedName name="ggg" localSheetId="15" hidden="1">{"Riqfin97",#N/A,FALSE,"Tran";"Riqfinpro",#N/A,FALSE,"Tran"}</definedName>
    <definedName name="ggg" localSheetId="2" hidden="1">{"Riqfin97",#N/A,FALSE,"Tran";"Riqfinpro",#N/A,FALSE,"Tran"}</definedName>
    <definedName name="ggg" localSheetId="9" hidden="1">{"Riqfin97",#N/A,FALSE,"Tran";"Riqfinpro",#N/A,FALSE,"Tran"}</definedName>
    <definedName name="ggg" localSheetId="11" hidden="1">{"Riqfin97",#N/A,FALSE,"Tran";"Riqfinpro",#N/A,FALSE,"Tran"}</definedName>
    <definedName name="ggg" localSheetId="8" hidden="1">{"Riqfin97",#N/A,FALSE,"Tran";"Riqfinpro",#N/A,FALSE,"Tran"}</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localSheetId="6" hidden="1">{"Riqfin97",#N/A,FALSE,"Tran";"Riqfinpro",#N/A,FALSE,"Tran"}</definedName>
    <definedName name="ggg" localSheetId="10" hidden="1">{"Riqfin97",#N/A,FALSE,"Tran";"Riqfinpro",#N/A,FALSE,"Tran"}</definedName>
    <definedName name="ggg" localSheetId="12" hidden="1">{"Riqfin97",#N/A,FALSE,"Tran";"Riqfinpro",#N/A,FALSE,"Tran"}</definedName>
    <definedName name="ggg" localSheetId="13" hidden="1">{"Riqfin97",#N/A,FALSE,"Tran";"Riqfinpro",#N/A,FALSE,"Tran"}</definedName>
    <definedName name="ggg" hidden="1">{"Riqfin97",#N/A,FALSE,"Tran";"Riqfinpro",#N/A,FALSE,"Tran"}</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'[115]J(Priv.Cap)'!#REF!</definedName>
    <definedName name="ggggggggggggggg" localSheetId="11" hidden="1">#REF!</definedName>
    <definedName name="ggggggggggggggg" localSheetId="8" hidden="1">#REF!</definedName>
    <definedName name="ggggggggggggggg" localSheetId="0" hidden="1">#REF!</definedName>
    <definedName name="ggggggggggggggg" localSheetId="1" hidden="1">#REF!</definedName>
    <definedName name="ggggggggggggggg" localSheetId="3" hidden="1">#REF!</definedName>
    <definedName name="ggggggggggggggg" localSheetId="6" hidden="1">#REF!</definedName>
    <definedName name="ggggggggggggggg" localSheetId="12" hidden="1">#REF!</definedName>
    <definedName name="ggggggggggggggg" localSheetId="13" hidden="1">#REF!</definedName>
    <definedName name="ggggggggggggggg" hidden="1">#REF!</definedName>
    <definedName name="GGperc" localSheetId="11">#REF!</definedName>
    <definedName name="GGperc" localSheetId="8">#REF!</definedName>
    <definedName name="GGperc" localSheetId="0">#REF!</definedName>
    <definedName name="GGperc" localSheetId="3">#REF!</definedName>
    <definedName name="GGperc" localSheetId="6">#REF!</definedName>
    <definedName name="GGperc" localSheetId="12">#REF!</definedName>
    <definedName name="GGperc" localSheetId="13">#REF!</definedName>
    <definedName name="GGperc">#REF!</definedName>
    <definedName name="GGRG" localSheetId="11">#REF!</definedName>
    <definedName name="GGRG" localSheetId="8">#REF!</definedName>
    <definedName name="GGRG" localSheetId="0">#REF!</definedName>
    <definedName name="GGRG" localSheetId="6">#REF!</definedName>
    <definedName name="GGRG" localSheetId="12">#REF!</definedName>
    <definedName name="GGRG" localSheetId="13">#REF!</definedName>
    <definedName name="GGRG">#REF!</definedName>
    <definedName name="GGSB" localSheetId="8">[111]Q4!#REF!</definedName>
    <definedName name="GGSB" localSheetId="0">[111]Q4!#REF!</definedName>
    <definedName name="GGSB" localSheetId="6">[111]Q4!#REF!</definedName>
    <definedName name="GGSB">[111]Q4!#REF!</definedName>
    <definedName name="GGSBXS" localSheetId="8">[111]Q4!#REF!</definedName>
    <definedName name="GGSBXS" localSheetId="0">[111]Q4!#REF!</definedName>
    <definedName name="GGSBXS" localSheetId="6">[111]Q4!#REF!</definedName>
    <definedName name="GGSBXS">[111]Q4!#REF!</definedName>
    <definedName name="ght" localSheetId="15" hidden="1">{"Tab1",#N/A,FALSE,"P";"Tab2",#N/A,FALSE,"P"}</definedName>
    <definedName name="ght" localSheetId="2" hidden="1">{"Tab1",#N/A,FALSE,"P";"Tab2",#N/A,FALSE,"P"}</definedName>
    <definedName name="ght" localSheetId="9" hidden="1">{"Tab1",#N/A,FALSE,"P";"Tab2",#N/A,FALSE,"P"}</definedName>
    <definedName name="ght" localSheetId="11" hidden="1">{"Tab1",#N/A,FALSE,"P";"Tab2",#N/A,FALSE,"P"}</definedName>
    <definedName name="ght" localSheetId="8" hidden="1">{"Tab1",#N/A,FALSE,"P";"Tab2",#N/A,FALSE,"P"}</definedName>
    <definedName name="ght" localSheetId="0" hidden="1">{"Tab1",#N/A,FALSE,"P";"Tab2",#N/A,FALSE,"P"}</definedName>
    <definedName name="ght" localSheetId="1" hidden="1">{"Tab1",#N/A,FALSE,"P";"Tab2",#N/A,FALSE,"P"}</definedName>
    <definedName name="ght" localSheetId="3" hidden="1">{"Tab1",#N/A,FALSE,"P";"Tab2",#N/A,FALSE,"P"}</definedName>
    <definedName name="ght" localSheetId="6" hidden="1">{"Tab1",#N/A,FALSE,"P";"Tab2",#N/A,FALSE,"P"}</definedName>
    <definedName name="ght" localSheetId="10" hidden="1">{"Tab1",#N/A,FALSE,"P";"Tab2",#N/A,FALSE,"P"}</definedName>
    <definedName name="ght" localSheetId="12" hidden="1">{"Tab1",#N/A,FALSE,"P";"Tab2",#N/A,FALSE,"P"}</definedName>
    <definedName name="ght" localSheetId="13" hidden="1">{"Tab1",#N/A,FALSE,"P";"Tab2",#N/A,FALSE,"P"}</definedName>
    <definedName name="ght" hidden="1">{"Tab1",#N/A,FALSE,"P";"Tab2",#N/A,FALSE,"P"}</definedName>
    <definedName name="GL_Z" localSheetId="11">#REF!</definedName>
    <definedName name="GL_Z" localSheetId="8">#REF!</definedName>
    <definedName name="GL_Z" localSheetId="0">#REF!</definedName>
    <definedName name="GL_Z" localSheetId="1">#REF!</definedName>
    <definedName name="GL_Z" localSheetId="3">#REF!</definedName>
    <definedName name="GL_Z" localSheetId="6">#REF!</definedName>
    <definedName name="GL_Z" localSheetId="12">#REF!</definedName>
    <definedName name="GL_Z" localSheetId="13">#REF!</definedName>
    <definedName name="GL_Z">#REF!</definedName>
    <definedName name="gni">[90]GNIpc!$A$1:$R$235</definedName>
    <definedName name="goafrica" localSheetId="4">[116]!goafrica</definedName>
    <definedName name="goafrica" localSheetId="1">#REF!</definedName>
    <definedName name="goafrica" localSheetId="3">[116]!goafrica</definedName>
    <definedName name="goafrica" localSheetId="6">[116]!goafrica</definedName>
    <definedName name="goafrica" localSheetId="10">[116]!goafrica</definedName>
    <definedName name="goafrica" localSheetId="13">[116]!goafrica</definedName>
    <definedName name="goafrica">[116]!goafrica</definedName>
    <definedName name="goasia" localSheetId="4">[116]!goasia</definedName>
    <definedName name="goasia" localSheetId="1">#REF!</definedName>
    <definedName name="goasia" localSheetId="3">[116]!goasia</definedName>
    <definedName name="goasia" localSheetId="6">[116]!goasia</definedName>
    <definedName name="goasia" localSheetId="10">[116]!goasia</definedName>
    <definedName name="goasia" localSheetId="13">[116]!goasia</definedName>
    <definedName name="goasia">[116]!goasia</definedName>
    <definedName name="GOB" localSheetId="11">#REF!</definedName>
    <definedName name="GOB" localSheetId="8">#REF!</definedName>
    <definedName name="GOB" localSheetId="0">#REF!</definedName>
    <definedName name="GOB" localSheetId="1">#REF!</definedName>
    <definedName name="GOB" localSheetId="3">#REF!</definedName>
    <definedName name="GOB" localSheetId="6">#REF!</definedName>
    <definedName name="GOB" localSheetId="12">#REF!</definedName>
    <definedName name="GOB" localSheetId="13">#REF!</definedName>
    <definedName name="GOB">#REF!</definedName>
    <definedName name="goeeup" localSheetId="4">[116]!goeeup</definedName>
    <definedName name="goeeup" localSheetId="1">#REF!</definedName>
    <definedName name="goeeup" localSheetId="3">[116]!goeeup</definedName>
    <definedName name="goeeup" localSheetId="6">[116]!goeeup</definedName>
    <definedName name="goeeup" localSheetId="10">[116]!goeeup</definedName>
    <definedName name="goeeup" localSheetId="13">[116]!goeeup</definedName>
    <definedName name="goeeup">[116]!goeeup</definedName>
    <definedName name="GOESC96" localSheetId="11">#REF!</definedName>
    <definedName name="GOESC96" localSheetId="8">#REF!</definedName>
    <definedName name="GOESC96" localSheetId="0">#REF!</definedName>
    <definedName name="GOESC96" localSheetId="1">#REF!</definedName>
    <definedName name="GOESC96" localSheetId="3">#REF!</definedName>
    <definedName name="GOESC96" localSheetId="6">#REF!</definedName>
    <definedName name="GOESC96" localSheetId="12">#REF!</definedName>
    <definedName name="GOESC96" localSheetId="13">#REF!</definedName>
    <definedName name="GOESC96">#REF!</definedName>
    <definedName name="goeurope" localSheetId="4">[116]!goeurope</definedName>
    <definedName name="goeurope" localSheetId="1">#REF!</definedName>
    <definedName name="goeurope" localSheetId="3">[116]!goeurope</definedName>
    <definedName name="goeurope" localSheetId="6">[116]!goeurope</definedName>
    <definedName name="goeurope" localSheetId="10">[116]!goeurope</definedName>
    <definedName name="goeurope" localSheetId="13">[116]!goeurope</definedName>
    <definedName name="goeurope">[116]!goeurope</definedName>
    <definedName name="golamerica" localSheetId="4">[116]!golamerica</definedName>
    <definedName name="golamerica" localSheetId="1">#REF!</definedName>
    <definedName name="golamerica" localSheetId="3">[116]!golamerica</definedName>
    <definedName name="golamerica" localSheetId="6">[116]!golamerica</definedName>
    <definedName name="golamerica" localSheetId="10">[116]!golamerica</definedName>
    <definedName name="golamerica" localSheetId="13">[116]!golamerica</definedName>
    <definedName name="golamerica">[116]!golamerica</definedName>
    <definedName name="gomeast" localSheetId="4">[116]!gomeast</definedName>
    <definedName name="gomeast" localSheetId="1">#REF!</definedName>
    <definedName name="gomeast" localSheetId="3">[116]!gomeast</definedName>
    <definedName name="gomeast" localSheetId="6">[116]!gomeast</definedName>
    <definedName name="gomeast" localSheetId="10">[116]!gomeast</definedName>
    <definedName name="gomeast" localSheetId="13">[116]!gomeast</definedName>
    <definedName name="gomeast">[116]!gomeast</definedName>
    <definedName name="gooecd" localSheetId="4">[116]!gooecd</definedName>
    <definedName name="gooecd" localSheetId="1">#REF!</definedName>
    <definedName name="gooecd" localSheetId="3">[116]!gooecd</definedName>
    <definedName name="gooecd" localSheetId="6">[116]!gooecd</definedName>
    <definedName name="gooecd" localSheetId="10">[116]!gooecd</definedName>
    <definedName name="gooecd" localSheetId="13">[116]!gooecd</definedName>
    <definedName name="gooecd">[116]!gooecd</definedName>
    <definedName name="goopec" localSheetId="4">[116]!goopec</definedName>
    <definedName name="goopec" localSheetId="1">#REF!</definedName>
    <definedName name="goopec" localSheetId="3">[116]!goopec</definedName>
    <definedName name="goopec" localSheetId="6">[116]!goopec</definedName>
    <definedName name="goopec" localSheetId="10">[116]!goopec</definedName>
    <definedName name="goopec" localSheetId="13">[116]!goopec</definedName>
    <definedName name="goopec">[116]!goopec</definedName>
    <definedName name="gosummary" localSheetId="4">[116]!gosummary</definedName>
    <definedName name="gosummary" localSheetId="1">#REF!</definedName>
    <definedName name="gosummary" localSheetId="3">[116]!gosummary</definedName>
    <definedName name="gosummary" localSheetId="6">[116]!gosummary</definedName>
    <definedName name="gosummary" localSheetId="10">[116]!gosummary</definedName>
    <definedName name="gosummary" localSheetId="13">[116]!gosummary</definedName>
    <definedName name="gosummary">[116]!gosummary</definedName>
    <definedName name="_xlnm.Recorder" localSheetId="11">#REF!</definedName>
    <definedName name="_xlnm.Recorder" localSheetId="8">#REF!</definedName>
    <definedName name="_xlnm.Recorder" localSheetId="0">#REF!</definedName>
    <definedName name="_xlnm.Recorder" localSheetId="1">#REF!</definedName>
    <definedName name="_xlnm.Recorder" localSheetId="3">#REF!</definedName>
    <definedName name="_xlnm.Recorder" localSheetId="6">#REF!</definedName>
    <definedName name="_xlnm.Recorder" localSheetId="12">#REF!</definedName>
    <definedName name="_xlnm.Recorder" localSheetId="13">#REF!</definedName>
    <definedName name="_xlnm.Recorder">#REF!</definedName>
    <definedName name="Grace_IDA">[100]NPV!$B$25</definedName>
    <definedName name="Grace_IDA1" localSheetId="11">#REF!</definedName>
    <definedName name="Grace_IDA1" localSheetId="8">#REF!</definedName>
    <definedName name="Grace_IDA1" localSheetId="0">#REF!</definedName>
    <definedName name="Grace_IDA1" localSheetId="1">#REF!</definedName>
    <definedName name="Grace_IDA1" localSheetId="3">#REF!</definedName>
    <definedName name="Grace_IDA1" localSheetId="6">#REF!</definedName>
    <definedName name="Grace_IDA1" localSheetId="12">#REF!</definedName>
    <definedName name="Grace_IDA1" localSheetId="13">#REF!</definedName>
    <definedName name="Grace_IDA1">#REF!</definedName>
    <definedName name="Grace_NC" localSheetId="8">[100]NPV!#REF!</definedName>
    <definedName name="Grace_NC" localSheetId="0">[100]NPV!#REF!</definedName>
    <definedName name="Grace_NC" localSheetId="1">#REF!</definedName>
    <definedName name="Grace_NC" localSheetId="3">[100]NPV!#REF!</definedName>
    <definedName name="Grace_NC" localSheetId="6">[100]NPV!#REF!</definedName>
    <definedName name="Grace_NC">[100]NPV!#REF!</definedName>
    <definedName name="Grace1_IDA" localSheetId="11">#REF!</definedName>
    <definedName name="Grace1_IDA" localSheetId="8">#REF!</definedName>
    <definedName name="Grace1_IDA" localSheetId="0">#REF!</definedName>
    <definedName name="Grace1_IDA" localSheetId="1">#REF!</definedName>
    <definedName name="Grace1_IDA" localSheetId="3">#REF!</definedName>
    <definedName name="Grace1_IDA" localSheetId="6">#REF!</definedName>
    <definedName name="Grace1_IDA" localSheetId="12">#REF!</definedName>
    <definedName name="Grace1_IDA" localSheetId="13">#REF!</definedName>
    <definedName name="Grace1_IDA">#REF!</definedName>
    <definedName name="graf">#N/A</definedName>
    <definedName name="GRAF2">#N/A</definedName>
    <definedName name="GRAFDOM">#N/A</definedName>
    <definedName name="grafico" localSheetId="11">[5]!grafico</definedName>
    <definedName name="grafico" localSheetId="0">[5]!grafico</definedName>
    <definedName name="grafico" localSheetId="1">[5]!grafico</definedName>
    <definedName name="grafico" localSheetId="3">[5]!grafico</definedName>
    <definedName name="grafico">[5]!grafico</definedName>
    <definedName name="GRÁFICO_10.3.1.">'[87]GRÁFICO DE FONDO POR AFILIADO'!$A$3:$H$35</definedName>
    <definedName name="GRÁFICO_10.3.2">'[87]GRÁFICO DE FONDO POR AFILIADO'!$A$36:$H$68</definedName>
    <definedName name="GRÁFICO_10.3.3">'[87]GRÁFICO DE FONDO POR AFILIADO'!$A$69:$H$101</definedName>
    <definedName name="GRÁFICO_10.3.4.">'[87]GRÁFICO DE FONDO POR AFILIADO'!$A$103:$H$135</definedName>
    <definedName name="GRÁFICO_N_10.2.4." localSheetId="11">#REF!</definedName>
    <definedName name="GRÁFICO_N_10.2.4." localSheetId="8">#REF!</definedName>
    <definedName name="GRÁFICO_N_10.2.4." localSheetId="0">#REF!</definedName>
    <definedName name="GRÁFICO_N_10.2.4." localSheetId="1">#REF!</definedName>
    <definedName name="GRÁFICO_N_10.2.4." localSheetId="3">#REF!</definedName>
    <definedName name="GRÁFICO_N_10.2.4." localSheetId="6">#REF!</definedName>
    <definedName name="GRÁFICO_N_10.2.4." localSheetId="12">#REF!</definedName>
    <definedName name="GRÁFICO_N_10.2.4." localSheetId="13">#REF!</definedName>
    <definedName name="GRÁFICO_N_10.2.4.">#REF!</definedName>
    <definedName name="GRAFICO2">#N/A</definedName>
    <definedName name="gre" localSheetId="15" hidden="1">{"Riqfin97",#N/A,FALSE,"Tran";"Riqfinpro",#N/A,FALSE,"Tran"}</definedName>
    <definedName name="gre" localSheetId="2" hidden="1">{"Riqfin97",#N/A,FALSE,"Tran";"Riqfinpro",#N/A,FALSE,"Tran"}</definedName>
    <definedName name="gre" localSheetId="9" hidden="1">{"Riqfin97",#N/A,FALSE,"Tran";"Riqfinpro",#N/A,FALSE,"Tran"}</definedName>
    <definedName name="gre" localSheetId="11" hidden="1">{"Riqfin97",#N/A,FALSE,"Tran";"Riqfinpro",#N/A,FALSE,"Tran"}</definedName>
    <definedName name="gre" localSheetId="8" hidden="1">{"Riqfin97",#N/A,FALSE,"Tran";"Riqfinpro",#N/A,FALSE,"Tran"}</definedName>
    <definedName name="gre" localSheetId="0" hidden="1">{"Riqfin97",#N/A,FALSE,"Tran";"Riqfinpro",#N/A,FALSE,"Tran"}</definedName>
    <definedName name="gre" localSheetId="1" hidden="1">{"Riqfin97",#N/A,FALSE,"Tran";"Riqfinpro",#N/A,FALSE,"Tran"}</definedName>
    <definedName name="gre" localSheetId="3" hidden="1">{"Riqfin97",#N/A,FALSE,"Tran";"Riqfinpro",#N/A,FALSE,"Tran"}</definedName>
    <definedName name="gre" localSheetId="6" hidden="1">{"Riqfin97",#N/A,FALSE,"Tran";"Riqfinpro",#N/A,FALSE,"Tran"}</definedName>
    <definedName name="gre" localSheetId="10" hidden="1">{"Riqfin97",#N/A,FALSE,"Tran";"Riqfinpro",#N/A,FALSE,"Tran"}</definedName>
    <definedName name="gre" localSheetId="12" hidden="1">{"Riqfin97",#N/A,FALSE,"Tran";"Riqfinpro",#N/A,FALSE,"Tran"}</definedName>
    <definedName name="gre" localSheetId="13" hidden="1">{"Riqfin97",#N/A,FALSE,"Tran";"Riqfinpro",#N/A,FALSE,"Tran"}</definedName>
    <definedName name="gre" hidden="1">{"Riqfin97",#N/A,FALSE,"Tran";"Riqfinpro",#N/A,FALSE,"Tran"}</definedName>
    <definedName name="Greece_wt">'[66]OECD wgt'!$B$19</definedName>
    <definedName name="grtrt" localSheetId="8" hidden="1">'[98]Fax a enviar'!#REF!</definedName>
    <definedName name="grtrt" localSheetId="0" hidden="1">'[98]Fax a enviar'!#REF!</definedName>
    <definedName name="grtrt" localSheetId="1" hidden="1">'[98]Fax a enviar'!#REF!</definedName>
    <definedName name="grtrt" localSheetId="3" hidden="1">'[98]Fax a enviar'!#REF!</definedName>
    <definedName name="grtrt" localSheetId="6" hidden="1">'[98]Fax a enviar'!#REF!</definedName>
    <definedName name="grtrt" hidden="1">'[98]Fax a enviar'!#REF!</definedName>
    <definedName name="Gstd" localSheetId="11">#REF!</definedName>
    <definedName name="Gstd" localSheetId="8">#REF!</definedName>
    <definedName name="Gstd" localSheetId="0">#REF!</definedName>
    <definedName name="Gstd" localSheetId="1">#REF!</definedName>
    <definedName name="Gstd" localSheetId="3">#REF!</definedName>
    <definedName name="Gstd" localSheetId="6">#REF!</definedName>
    <definedName name="Gstd" localSheetId="12">#REF!</definedName>
    <definedName name="Gstd" localSheetId="13">#REF!</definedName>
    <definedName name="Gstd">#REF!</definedName>
    <definedName name="GT">'[61]GT%'!$C$5</definedName>
    <definedName name="gtryrtyr" localSheetId="11" hidden="1">#REF!</definedName>
    <definedName name="gtryrtyr" localSheetId="8" hidden="1">#REF!</definedName>
    <definedName name="gtryrtyr" localSheetId="0" hidden="1">#REF!</definedName>
    <definedName name="gtryrtyr" localSheetId="1" hidden="1">#REF!</definedName>
    <definedName name="gtryrtyr" localSheetId="3" hidden="1">#REF!</definedName>
    <definedName name="gtryrtyr" localSheetId="6" hidden="1">#REF!</definedName>
    <definedName name="gtryrtyr" localSheetId="12" hidden="1">#REF!</definedName>
    <definedName name="gtryrtyr" localSheetId="13" hidden="1">#REF!</definedName>
    <definedName name="gtryrtyr" hidden="1">#REF!</definedName>
    <definedName name="GUEBVIO" localSheetId="11" hidden="1">#REF!</definedName>
    <definedName name="GUEBVIO" localSheetId="8" hidden="1">#REF!</definedName>
    <definedName name="GUEBVIO" localSheetId="0" hidden="1">#REF!</definedName>
    <definedName name="GUEBVIO" localSheetId="3" hidden="1">#REF!</definedName>
    <definedName name="GUEBVIO" localSheetId="6" hidden="1">#REF!</definedName>
    <definedName name="GUEBVIO" localSheetId="12" hidden="1">#REF!</definedName>
    <definedName name="GUEBVIO" localSheetId="13" hidden="1">#REF!</definedName>
    <definedName name="GUEBVIO" hidden="1">#REF!</definedName>
    <definedName name="GUIL" localSheetId="11">#REF!</definedName>
    <definedName name="GUIL" localSheetId="8">#REF!</definedName>
    <definedName name="GUIL" localSheetId="0">#REF!</definedName>
    <definedName name="GUIL" localSheetId="1">#REF!</definedName>
    <definedName name="GUIL" localSheetId="3">#REF!</definedName>
    <definedName name="GUIL" localSheetId="6">#REF!</definedName>
    <definedName name="GUIL" localSheetId="12">#REF!</definedName>
    <definedName name="GUIL" localSheetId="13">#REF!</definedName>
    <definedName name="GUIL">#REF!</definedName>
    <definedName name="GUIL1" localSheetId="11">#REF!</definedName>
    <definedName name="GUIL1" localSheetId="8">#REF!</definedName>
    <definedName name="GUIL1" localSheetId="0">#REF!</definedName>
    <definedName name="GUIL1" localSheetId="1">#REF!</definedName>
    <definedName name="GUIL1" localSheetId="3">#REF!</definedName>
    <definedName name="GUIL1" localSheetId="12">#REF!</definedName>
    <definedName name="GUIL1" localSheetId="13">#REF!</definedName>
    <definedName name="GUIL1">#REF!</definedName>
    <definedName name="GYEAR2021" localSheetId="11">[91]Gold!$B$583:$J$583</definedName>
    <definedName name="GYEAR2021" localSheetId="0">[91]Gold!$B$583:$J$583</definedName>
    <definedName name="GYEAR2021" localSheetId="1">[91]Gold!$B$583:$J$583</definedName>
    <definedName name="GYEAR2021" localSheetId="3">[91]Gold!$B$583:$J$583</definedName>
    <definedName name="GYEAR2021">[91]Gold!$B$583:$J$583</definedName>
    <definedName name="GYEAR2022" localSheetId="11">[91]Gold!$K$583:$U$583</definedName>
    <definedName name="GYEAR2022" localSheetId="0">[91]Gold!$K$583:$U$583</definedName>
    <definedName name="GYEAR2022" localSheetId="1">[91]Gold!$K$583:$U$583</definedName>
    <definedName name="GYEAR2022" localSheetId="3">[91]Gold!$K$583:$U$583</definedName>
    <definedName name="GYEAR2022">[91]Gold!$K$583:$U$583</definedName>
    <definedName name="gyu" localSheetId="15" hidden="1">{"Tab1",#N/A,FALSE,"P";"Tab2",#N/A,FALSE,"P"}</definedName>
    <definedName name="gyu" localSheetId="2" hidden="1">{"Tab1",#N/A,FALSE,"P";"Tab2",#N/A,FALSE,"P"}</definedName>
    <definedName name="gyu" localSheetId="9" hidden="1">{"Tab1",#N/A,FALSE,"P";"Tab2",#N/A,FALSE,"P"}</definedName>
    <definedName name="gyu" localSheetId="11" hidden="1">{"Tab1",#N/A,FALSE,"P";"Tab2",#N/A,FALSE,"P"}</definedName>
    <definedName name="gyu" localSheetId="8" hidden="1">{"Tab1",#N/A,FALSE,"P";"Tab2",#N/A,FALSE,"P"}</definedName>
    <definedName name="gyu" localSheetId="0" hidden="1">{"Tab1",#N/A,FALSE,"P";"Tab2",#N/A,FALSE,"P"}</definedName>
    <definedName name="gyu" localSheetId="1" hidden="1">{"Tab1",#N/A,FALSE,"P";"Tab2",#N/A,FALSE,"P"}</definedName>
    <definedName name="gyu" localSheetId="3" hidden="1">{"Tab1",#N/A,FALSE,"P";"Tab2",#N/A,FALSE,"P"}</definedName>
    <definedName name="gyu" localSheetId="6" hidden="1">{"Tab1",#N/A,FALSE,"P";"Tab2",#N/A,FALSE,"P"}</definedName>
    <definedName name="gyu" localSheetId="10" hidden="1">{"Tab1",#N/A,FALSE,"P";"Tab2",#N/A,FALSE,"P"}</definedName>
    <definedName name="gyu" localSheetId="12" hidden="1">{"Tab1",#N/A,FALSE,"P";"Tab2",#N/A,FALSE,"P"}</definedName>
    <definedName name="gyu" localSheetId="13" hidden="1">{"Tab1",#N/A,FALSE,"P";"Tab2",#N/A,FALSE,"P"}</definedName>
    <definedName name="gyu" hidden="1">{"Tab1",#N/A,FALSE,"P";"Tab2",#N/A,FALSE,"P"}</definedName>
    <definedName name="h" localSheetId="11" hidden="1">#REF!</definedName>
    <definedName name="h" localSheetId="8" hidden="1">#REF!</definedName>
    <definedName name="h" localSheetId="0" hidden="1">#REF!</definedName>
    <definedName name="h" localSheetId="1" hidden="1">#REF!</definedName>
    <definedName name="h" localSheetId="3" hidden="1">#REF!</definedName>
    <definedName name="h" localSheetId="6" hidden="1">#REF!</definedName>
    <definedName name="h" localSheetId="12" hidden="1">#REF!</definedName>
    <definedName name="h" localSheetId="13" hidden="1">#REF!</definedName>
    <definedName name="h" hidden="1">#REF!</definedName>
    <definedName name="hdhdfghdf" localSheetId="15" hidden="1">{"Minpmon",#N/A,FALSE,"Monthinput"}</definedName>
    <definedName name="hdhdfghdf" localSheetId="2" hidden="1">{"Minpmon",#N/A,FALSE,"Monthinput"}</definedName>
    <definedName name="hdhdfghdf" localSheetId="9" hidden="1">{"Minpmon",#N/A,FALSE,"Monthinput"}</definedName>
    <definedName name="hdhdfghdf" localSheetId="11" hidden="1">{"Minpmon",#N/A,FALSE,"Monthinput"}</definedName>
    <definedName name="hdhdfghdf" localSheetId="8" hidden="1">{"Minpmon",#N/A,FALSE,"Monthinput"}</definedName>
    <definedName name="hdhdfghdf" localSheetId="0" hidden="1">{"Minpmon",#N/A,FALSE,"Monthinput"}</definedName>
    <definedName name="hdhdfghdf" localSheetId="1" hidden="1">{"Minpmon",#N/A,FALSE,"Monthinput"}</definedName>
    <definedName name="hdhdfghdf" localSheetId="3" hidden="1">{"Minpmon",#N/A,FALSE,"Monthinput"}</definedName>
    <definedName name="hdhdfghdf" localSheetId="6" hidden="1">{"Minpmon",#N/A,FALSE,"Monthinput"}</definedName>
    <definedName name="hdhdfghdf" localSheetId="10" hidden="1">{"Minpmon",#N/A,FALSE,"Monthinput"}</definedName>
    <definedName name="hdhdfghdf" localSheetId="12" hidden="1">{"Minpmon",#N/A,FALSE,"Monthinput"}</definedName>
    <definedName name="hdhdfghdf" localSheetId="13" hidden="1">{"Minpmon",#N/A,FALSE,"Monthinput"}</definedName>
    <definedName name="hdhdfghdf" hidden="1">{"Minpmon",#N/A,FALSE,"Monthinput"}</definedName>
    <definedName name="HEADING" localSheetId="11">#REF!</definedName>
    <definedName name="HEADING" localSheetId="8">#REF!</definedName>
    <definedName name="HEADING" localSheetId="0">#REF!</definedName>
    <definedName name="HEADING" localSheetId="1">#REF!</definedName>
    <definedName name="HEADING" localSheetId="3">#REF!</definedName>
    <definedName name="HEADING" localSheetId="6">#REF!</definedName>
    <definedName name="HEADING" localSheetId="12">#REF!</definedName>
    <definedName name="HEADING" localSheetId="13">#REF!</definedName>
    <definedName name="HEADING">#REF!</definedName>
    <definedName name="Heading2" localSheetId="11">#REF!</definedName>
    <definedName name="Heading2" localSheetId="8">#REF!</definedName>
    <definedName name="Heading2" localSheetId="0">#REF!</definedName>
    <definedName name="Heading2" localSheetId="3">#REF!</definedName>
    <definedName name="Heading2" localSheetId="6">#REF!</definedName>
    <definedName name="Heading2" localSheetId="12">#REF!</definedName>
    <definedName name="Heading2" localSheetId="13">#REF!</definedName>
    <definedName name="Heading2">#REF!</definedName>
    <definedName name="Heading39">'[45]shared data'!$A$1:$G$5</definedName>
    <definedName name="hfhf" localSheetId="11">#REF!</definedName>
    <definedName name="hfhf" localSheetId="8">#REF!</definedName>
    <definedName name="hfhf" localSheetId="0">#REF!</definedName>
    <definedName name="hfhf" localSheetId="1">#REF!</definedName>
    <definedName name="hfhf" localSheetId="3">#REF!</definedName>
    <definedName name="hfhf" localSheetId="6">#REF!</definedName>
    <definedName name="hfhf" localSheetId="12">#REF!</definedName>
    <definedName name="hfhf" localSheetId="13">#REF!</definedName>
    <definedName name="hfhf">#REF!</definedName>
    <definedName name="hfhfhf" localSheetId="8" hidden="1">'[92]Fax a enviar'!#REF!</definedName>
    <definedName name="hfhfhf" localSheetId="0" hidden="1">'[92]Fax a enviar'!#REF!</definedName>
    <definedName name="hfhfhf" localSheetId="1" hidden="1">#REF!</definedName>
    <definedName name="hfhfhf" localSheetId="3" hidden="1">'[92]Fax a enviar'!#REF!</definedName>
    <definedName name="hfhfhf" localSheetId="6" hidden="1">'[92]Fax a enviar'!#REF!</definedName>
    <definedName name="hfhfhf" hidden="1">'[92]Fax a enviar'!#REF!</definedName>
    <definedName name="hhh" localSheetId="1" hidden="1">#REF!</definedName>
    <definedName name="hhh" localSheetId="3" hidden="1">'[117]J(Priv.Cap)'!#REF!</definedName>
    <definedName name="hhh" hidden="1">'[117]J(Priv.Cap)'!#REF!</definedName>
    <definedName name="HHHH" localSheetId="11" hidden="1">#REF!</definedName>
    <definedName name="HHHH" localSheetId="8" hidden="1">#REF!</definedName>
    <definedName name="HHHH" localSheetId="0" hidden="1">#REF!</definedName>
    <definedName name="HHHH" localSheetId="1" hidden="1">#REF!</definedName>
    <definedName name="HHHH" localSheetId="3" hidden="1">#REF!</definedName>
    <definedName name="HHHH" localSheetId="6" hidden="1">#REF!</definedName>
    <definedName name="HHHH" localSheetId="12" hidden="1">#REF!</definedName>
    <definedName name="HHHH" localSheetId="13" hidden="1">#REF!</definedName>
    <definedName name="HHHH" hidden="1">#REF!</definedName>
    <definedName name="hhhhh" localSheetId="15" hidden="1">{"Tab1",#N/A,FALSE,"P";"Tab2",#N/A,FALSE,"P"}</definedName>
    <definedName name="hhhhh" localSheetId="2" hidden="1">{"Tab1",#N/A,FALSE,"P";"Tab2",#N/A,FALSE,"P"}</definedName>
    <definedName name="hhhhh" localSheetId="9" hidden="1">{"Tab1",#N/A,FALSE,"P";"Tab2",#N/A,FALSE,"P"}</definedName>
    <definedName name="hhhhh" localSheetId="11" hidden="1">{"Tab1",#N/A,FALSE,"P";"Tab2",#N/A,FALSE,"P"}</definedName>
    <definedName name="hhhhh" localSheetId="8" hidden="1">{"Tab1",#N/A,FALSE,"P";"Tab2",#N/A,FALSE,"P"}</definedName>
    <definedName name="hhhhh" localSheetId="0" hidden="1">{"Tab1",#N/A,FALSE,"P";"Tab2",#N/A,FALSE,"P"}</definedName>
    <definedName name="hhhhh" localSheetId="1" hidden="1">{"Tab1",#N/A,FALSE,"P";"Tab2",#N/A,FALSE,"P"}</definedName>
    <definedName name="hhhhh" localSheetId="3" hidden="1">{"Tab1",#N/A,FALSE,"P";"Tab2",#N/A,FALSE,"P"}</definedName>
    <definedName name="hhhhh" localSheetId="6" hidden="1">{"Tab1",#N/A,FALSE,"P";"Tab2",#N/A,FALSE,"P"}</definedName>
    <definedName name="hhhhh" localSheetId="10" hidden="1">{"Tab1",#N/A,FALSE,"P";"Tab2",#N/A,FALSE,"P"}</definedName>
    <definedName name="hhhhh" localSheetId="12" hidden="1">{"Tab1",#N/A,FALSE,"P";"Tab2",#N/A,FALSE,"P"}</definedName>
    <definedName name="hhhhh" localSheetId="13" hidden="1">{"Tab1",#N/A,FALSE,"P";"Tab2",#N/A,FALSE,"P"}</definedName>
    <definedName name="hhhhh" hidden="1">{"Tab1",#N/A,FALSE,"P";"Tab2",#N/A,FALSE,"P"}</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11">#REF!</definedName>
    <definedName name="High_external" localSheetId="8">#REF!</definedName>
    <definedName name="High_external" localSheetId="0">#REF!</definedName>
    <definedName name="High_external" localSheetId="1">#REF!</definedName>
    <definedName name="High_external" localSheetId="3">#REF!</definedName>
    <definedName name="High_external" localSheetId="6">#REF!</definedName>
    <definedName name="High_external" localSheetId="12">#REF!</definedName>
    <definedName name="High_external" localSheetId="13">#REF!</definedName>
    <definedName name="High_external">#REF!</definedName>
    <definedName name="High_fiscal" localSheetId="11">#REF!</definedName>
    <definedName name="High_fiscal" localSheetId="8">#REF!</definedName>
    <definedName name="High_fiscal" localSheetId="0">#REF!</definedName>
    <definedName name="High_fiscal" localSheetId="3">#REF!</definedName>
    <definedName name="High_fiscal" localSheetId="6">#REF!</definedName>
    <definedName name="High_fiscal" localSheetId="12">#REF!</definedName>
    <definedName name="High_fiscal" localSheetId="13">#REF!</definedName>
    <definedName name="High_fiscal">#REF!</definedName>
    <definedName name="High_growth_extended" localSheetId="11">#REF!</definedName>
    <definedName name="High_growth_extended" localSheetId="8">#REF!</definedName>
    <definedName name="High_growth_extended" localSheetId="0">#REF!</definedName>
    <definedName name="High_growth_extended" localSheetId="3">#REF!</definedName>
    <definedName name="High_growth_extended" localSheetId="6">#REF!</definedName>
    <definedName name="High_growth_extended" localSheetId="12">#REF!</definedName>
    <definedName name="High_growth_extended" localSheetId="13">#REF!</definedName>
    <definedName name="High_growth_extended">#REF!</definedName>
    <definedName name="High_growth_summary" localSheetId="11">#REF!</definedName>
    <definedName name="High_growth_summary" localSheetId="8">#REF!</definedName>
    <definedName name="High_growth_summary" localSheetId="0">#REF!</definedName>
    <definedName name="High_growth_summary" localSheetId="12">#REF!</definedName>
    <definedName name="High_growth_summary" localSheetId="13">#REF!</definedName>
    <definedName name="High_growth_summary">#REF!</definedName>
    <definedName name="High_monetary" localSheetId="11">#REF!</definedName>
    <definedName name="High_monetary" localSheetId="8">#REF!</definedName>
    <definedName name="High_monetary" localSheetId="0">#REF!</definedName>
    <definedName name="High_monetary" localSheetId="12">#REF!</definedName>
    <definedName name="High_monetary" localSheetId="13">#REF!</definedName>
    <definedName name="High_monetary">#REF!</definedName>
    <definedName name="High_real" localSheetId="11">#REF!</definedName>
    <definedName name="High_real" localSheetId="8">#REF!</definedName>
    <definedName name="High_real" localSheetId="0">#REF!</definedName>
    <definedName name="High_real" localSheetId="12">#REF!</definedName>
    <definedName name="High_real" localSheetId="13">#REF!</definedName>
    <definedName name="High_real">#REF!</definedName>
    <definedName name="High_summary" localSheetId="11">#REF!</definedName>
    <definedName name="High_summary" localSheetId="8">#REF!</definedName>
    <definedName name="High_summary" localSheetId="0">#REF!</definedName>
    <definedName name="High_summary" localSheetId="12">#REF!</definedName>
    <definedName name="High_summary" localSheetId="13">#REF!</definedName>
    <definedName name="High_summary">#REF!</definedName>
    <definedName name="Highest_Inter_Bank_Rate">'[67]Inter-Bank'!$L$5</definedName>
    <definedName name="hio" localSheetId="15" hidden="1">{"Tab1",#N/A,FALSE,"P";"Tab2",#N/A,FALSE,"P"}</definedName>
    <definedName name="hio" localSheetId="2" hidden="1">{"Tab1",#N/A,FALSE,"P";"Tab2",#N/A,FALSE,"P"}</definedName>
    <definedName name="hio" localSheetId="9" hidden="1">{"Tab1",#N/A,FALSE,"P";"Tab2",#N/A,FALSE,"P"}</definedName>
    <definedName name="hio" localSheetId="11" hidden="1">{"Tab1",#N/A,FALSE,"P";"Tab2",#N/A,FALSE,"P"}</definedName>
    <definedName name="hio" localSheetId="8" hidden="1">{"Tab1",#N/A,FALSE,"P";"Tab2",#N/A,FALSE,"P"}</definedName>
    <definedName name="hio" localSheetId="0" hidden="1">{"Tab1",#N/A,FALSE,"P";"Tab2",#N/A,FALSE,"P"}</definedName>
    <definedName name="hio" localSheetId="1" hidden="1">{"Tab1",#N/A,FALSE,"P";"Tab2",#N/A,FALSE,"P"}</definedName>
    <definedName name="hio" localSheetId="3" hidden="1">{"Tab1",#N/A,FALSE,"P";"Tab2",#N/A,FALSE,"P"}</definedName>
    <definedName name="hio" localSheetId="6" hidden="1">{"Tab1",#N/A,FALSE,"P";"Tab2",#N/A,FALSE,"P"}</definedName>
    <definedName name="hio" localSheetId="10" hidden="1">{"Tab1",#N/A,FALSE,"P";"Tab2",#N/A,FALSE,"P"}</definedName>
    <definedName name="hio" localSheetId="12" hidden="1">{"Tab1",#N/A,FALSE,"P";"Tab2",#N/A,FALSE,"P"}</definedName>
    <definedName name="hio" localSheetId="13" hidden="1">{"Tab1",#N/A,FALSE,"P";"Tab2",#N/A,FALSE,"P"}</definedName>
    <definedName name="hio" hidden="1">{"Tab1",#N/A,FALSE,"P";"Tab2",#N/A,FALSE,"P"}</definedName>
    <definedName name="HIPCDATA" localSheetId="11">#REF!</definedName>
    <definedName name="HIPCDATA" localSheetId="8">#REF!</definedName>
    <definedName name="HIPCDATA" localSheetId="0">#REF!</definedName>
    <definedName name="HIPCDATA" localSheetId="1">#REF!</definedName>
    <definedName name="HIPCDATA" localSheetId="3">#REF!</definedName>
    <definedName name="HIPCDATA" localSheetId="6">#REF!</definedName>
    <definedName name="HIPCDATA" localSheetId="12">#REF!</definedName>
    <definedName name="HIPCDATA" localSheetId="13">#REF!</definedName>
    <definedName name="HIPCDATA">#REF!</definedName>
    <definedName name="hjkhgkky" localSheetId="8" hidden="1">'[98]Fax a enviar'!#REF!</definedName>
    <definedName name="hjkhgkky" localSheetId="0" hidden="1">'[98]Fax a enviar'!#REF!</definedName>
    <definedName name="hjkhgkky" localSheetId="1" hidden="1">'[98]Fax a enviar'!#REF!</definedName>
    <definedName name="hjkhgkky" localSheetId="3" hidden="1">'[98]Fax a enviar'!#REF!</definedName>
    <definedName name="hjkhgkky" localSheetId="6" hidden="1">'[98]Fax a enviar'!#REF!</definedName>
    <definedName name="hjkhgkky" hidden="1">'[98]Fax a enviar'!#REF!</definedName>
    <definedName name="hkh" localSheetId="11" hidden="1">#REF!</definedName>
    <definedName name="hkh" localSheetId="8" hidden="1">#REF!</definedName>
    <definedName name="hkh" localSheetId="0" hidden="1">#REF!</definedName>
    <definedName name="hkh" localSheetId="1" hidden="1">#REF!</definedName>
    <definedName name="hkh" localSheetId="3" hidden="1">#REF!</definedName>
    <definedName name="hkh" localSheetId="6" hidden="1">#REF!</definedName>
    <definedName name="hkh" localSheetId="12" hidden="1">#REF!</definedName>
    <definedName name="hkh" localSheetId="13" hidden="1">#REF!</definedName>
    <definedName name="hkh" hidden="1">#REF!</definedName>
    <definedName name="hkhkh" localSheetId="11" hidden="1">#REF!</definedName>
    <definedName name="hkhkh" localSheetId="8" hidden="1">#REF!</definedName>
    <definedName name="hkhkh" localSheetId="0" hidden="1">#REF!</definedName>
    <definedName name="hkhkh" localSheetId="1" hidden="1">#REF!</definedName>
    <definedName name="hkhkh" localSheetId="3" hidden="1">#REF!</definedName>
    <definedName name="hkhkh" localSheetId="6" hidden="1">#REF!</definedName>
    <definedName name="hkhkh" localSheetId="12" hidden="1">#REF!</definedName>
    <definedName name="hkhkh" localSheetId="13" hidden="1">#REF!</definedName>
    <definedName name="hkhkh" hidden="1">#REF!</definedName>
    <definedName name="hola" localSheetId="11">#REF!</definedName>
    <definedName name="hola" localSheetId="8">#REF!</definedName>
    <definedName name="hola" localSheetId="0">#REF!</definedName>
    <definedName name="hola" localSheetId="1">#REF!</definedName>
    <definedName name="hola" localSheetId="3">#REF!</definedName>
    <definedName name="hola" localSheetId="6">#REF!</definedName>
    <definedName name="hola" localSheetId="12">#REF!</definedName>
    <definedName name="hola" localSheetId="13">#REF!</definedName>
    <definedName name="hola">#REF!</definedName>
    <definedName name="holalalala" localSheetId="8" hidden="1">'[33]Fax a enviar'!#REF!</definedName>
    <definedName name="holalalala" localSheetId="0" hidden="1">'[33]Fax a enviar'!#REF!</definedName>
    <definedName name="holalalala" localSheetId="3" hidden="1">'[33]Fax a enviar'!#REF!</definedName>
    <definedName name="holalalala" localSheetId="6" hidden="1">'[33]Fax a enviar'!#REF!</definedName>
    <definedName name="holalalala" hidden="1">'[33]Fax a enviar'!#REF!</definedName>
    <definedName name="holallll" localSheetId="11">#REF!</definedName>
    <definedName name="holallll" localSheetId="8">#REF!</definedName>
    <definedName name="holallll" localSheetId="0">#REF!</definedName>
    <definedName name="holallll" localSheetId="1">#REF!</definedName>
    <definedName name="holallll" localSheetId="3">#REF!</definedName>
    <definedName name="holallll" localSheetId="6">#REF!</definedName>
    <definedName name="holallll" localSheetId="12">#REF!</definedName>
    <definedName name="holallll" localSheetId="13">#REF!</definedName>
    <definedName name="holallll">#REF!</definedName>
    <definedName name="hora" localSheetId="11">[22]Programa!#REF!</definedName>
    <definedName name="hora" localSheetId="8">[22]Programa!#REF!</definedName>
    <definedName name="hora" localSheetId="0">[22]Programa!#REF!</definedName>
    <definedName name="hora" localSheetId="1">[22]Programa!#REF!</definedName>
    <definedName name="hora" localSheetId="3">[22]Programa!#REF!</definedName>
    <definedName name="hora" localSheetId="6">[22]Programa!#REF!</definedName>
    <definedName name="hora">[22]Programa!#REF!</definedName>
    <definedName name="HOSP96" localSheetId="11">#REF!</definedName>
    <definedName name="HOSP96" localSheetId="8">#REF!</definedName>
    <definedName name="HOSP96" localSheetId="0">#REF!</definedName>
    <definedName name="HOSP96" localSheetId="1">#REF!</definedName>
    <definedName name="HOSP96" localSheetId="3">#REF!</definedName>
    <definedName name="HOSP96" localSheetId="6">#REF!</definedName>
    <definedName name="HOSP96" localSheetId="12">#REF!</definedName>
    <definedName name="HOSP96" localSheetId="13">#REF!</definedName>
    <definedName name="HOSP96">#REF!</definedName>
    <definedName name="hpu" localSheetId="15" hidden="1">{"Tab1",#N/A,FALSE,"P";"Tab2",#N/A,FALSE,"P"}</definedName>
    <definedName name="hpu" localSheetId="2" hidden="1">{"Tab1",#N/A,FALSE,"P";"Tab2",#N/A,FALSE,"P"}</definedName>
    <definedName name="hpu" localSheetId="9" hidden="1">{"Tab1",#N/A,FALSE,"P";"Tab2",#N/A,FALSE,"P"}</definedName>
    <definedName name="hpu" localSheetId="11" hidden="1">{"Tab1",#N/A,FALSE,"P";"Tab2",#N/A,FALSE,"P"}</definedName>
    <definedName name="hpu" localSheetId="8" hidden="1">{"Tab1",#N/A,FALSE,"P";"Tab2",#N/A,FALSE,"P"}</definedName>
    <definedName name="hpu" localSheetId="0" hidden="1">{"Tab1",#N/A,FALSE,"P";"Tab2",#N/A,FALSE,"P"}</definedName>
    <definedName name="hpu" localSheetId="1" hidden="1">{"Tab1",#N/A,FALSE,"P";"Tab2",#N/A,FALSE,"P"}</definedName>
    <definedName name="hpu" localSheetId="3" hidden="1">{"Tab1",#N/A,FALSE,"P";"Tab2",#N/A,FALSE,"P"}</definedName>
    <definedName name="hpu" localSheetId="6" hidden="1">{"Tab1",#N/A,FALSE,"P";"Tab2",#N/A,FALSE,"P"}</definedName>
    <definedName name="hpu" localSheetId="10" hidden="1">{"Tab1",#N/A,FALSE,"P";"Tab2",#N/A,FALSE,"P"}</definedName>
    <definedName name="hpu" localSheetId="12" hidden="1">{"Tab1",#N/A,FALSE,"P";"Tab2",#N/A,FALSE,"P"}</definedName>
    <definedName name="hpu" localSheetId="13" hidden="1">{"Tab1",#N/A,FALSE,"P";"Tab2",#N/A,FALSE,"P"}</definedName>
    <definedName name="hpu" hidden="1">{"Tab1",#N/A,FALSE,"P";"Tab2",#N/A,FALSE,"P"}</definedName>
    <definedName name="HTML_CodePage" hidden="1">1252</definedName>
    <definedName name="HTML_Control" localSheetId="15" hidden="1">{"'para SB'!$A$1318:$F$1381"}</definedName>
    <definedName name="HTML_Control" localSheetId="2" hidden="1">{"'para SB'!$A$1318:$F$1381"}</definedName>
    <definedName name="HTML_Control" localSheetId="9" hidden="1">{"'para SB'!$A$1318:$F$1381"}</definedName>
    <definedName name="HTML_Control" localSheetId="11" hidden="1">{"'para SB'!$A$1318:$F$1381"}</definedName>
    <definedName name="HTML_Control" localSheetId="8" hidden="1">{"'para SB'!$A$1318:$F$1381"}</definedName>
    <definedName name="HTML_Control" localSheetId="0" hidden="1">{"'para SB'!$A$1318:$F$1381"}</definedName>
    <definedName name="HTML_Control" localSheetId="1" hidden="1">{"'para SB'!$A$1318:$F$1381"}</definedName>
    <definedName name="HTML_Control" localSheetId="3" hidden="1">{"'para SB'!$A$1318:$F$1381"}</definedName>
    <definedName name="HTML_Control" localSheetId="6" hidden="1">{"'para SB'!$A$1318:$F$1381"}</definedName>
    <definedName name="HTML_Control" localSheetId="10" hidden="1">{"'para SB'!$A$1318:$F$1381"}</definedName>
    <definedName name="HTML_Control" localSheetId="12" hidden="1">{"'para SB'!$A$1318:$F$1381"}</definedName>
    <definedName name="HTML_Control" localSheetId="1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15" hidden="1">{"Tab1",#N/A,FALSE,"P";"Tab2",#N/A,FALSE,"P"}</definedName>
    <definedName name="hui" localSheetId="2" hidden="1">{"Tab1",#N/A,FALSE,"P";"Tab2",#N/A,FALSE,"P"}</definedName>
    <definedName name="hui" localSheetId="9" hidden="1">{"Tab1",#N/A,FALSE,"P";"Tab2",#N/A,FALSE,"P"}</definedName>
    <definedName name="hui" localSheetId="11" hidden="1">{"Tab1",#N/A,FALSE,"P";"Tab2",#N/A,FALSE,"P"}</definedName>
    <definedName name="hui" localSheetId="8" hidden="1">{"Tab1",#N/A,FALSE,"P";"Tab2",#N/A,FALSE,"P"}</definedName>
    <definedName name="hui" localSheetId="0" hidden="1">{"Tab1",#N/A,FALSE,"P";"Tab2",#N/A,FALSE,"P"}</definedName>
    <definedName name="hui" localSheetId="1" hidden="1">{"Tab1",#N/A,FALSE,"P";"Tab2",#N/A,FALSE,"P"}</definedName>
    <definedName name="hui" localSheetId="3" hidden="1">{"Tab1",#N/A,FALSE,"P";"Tab2",#N/A,FALSE,"P"}</definedName>
    <definedName name="hui" localSheetId="6" hidden="1">{"Tab1",#N/A,FALSE,"P";"Tab2",#N/A,FALSE,"P"}</definedName>
    <definedName name="hui" localSheetId="10" hidden="1">{"Tab1",#N/A,FALSE,"P";"Tab2",#N/A,FALSE,"P"}</definedName>
    <definedName name="hui" localSheetId="12" hidden="1">{"Tab1",#N/A,FALSE,"P";"Tab2",#N/A,FALSE,"P"}</definedName>
    <definedName name="hui" localSheetId="13" hidden="1">{"Tab1",#N/A,FALSE,"P";"Tab2",#N/A,FALSE,"P"}</definedName>
    <definedName name="hui" hidden="1">{"Tab1",#N/A,FALSE,"P";"Tab2",#N/A,FALSE,"P"}</definedName>
    <definedName name="huo" localSheetId="15" hidden="1">{"Tab1",#N/A,FALSE,"P";"Tab2",#N/A,FALSE,"P"}</definedName>
    <definedName name="huo" localSheetId="2" hidden="1">{"Tab1",#N/A,FALSE,"P";"Tab2",#N/A,FALSE,"P"}</definedName>
    <definedName name="huo" localSheetId="9" hidden="1">{"Tab1",#N/A,FALSE,"P";"Tab2",#N/A,FALSE,"P"}</definedName>
    <definedName name="huo" localSheetId="11" hidden="1">{"Tab1",#N/A,FALSE,"P";"Tab2",#N/A,FALSE,"P"}</definedName>
    <definedName name="huo" localSheetId="8" hidden="1">{"Tab1",#N/A,FALSE,"P";"Tab2",#N/A,FALSE,"P"}</definedName>
    <definedName name="huo" localSheetId="0" hidden="1">{"Tab1",#N/A,FALSE,"P";"Tab2",#N/A,FALSE,"P"}</definedName>
    <definedName name="huo" localSheetId="1" hidden="1">{"Tab1",#N/A,FALSE,"P";"Tab2",#N/A,FALSE,"P"}</definedName>
    <definedName name="huo" localSheetId="3" hidden="1">{"Tab1",#N/A,FALSE,"P";"Tab2",#N/A,FALSE,"P"}</definedName>
    <definedName name="huo" localSheetId="6" hidden="1">{"Tab1",#N/A,FALSE,"P";"Tab2",#N/A,FALSE,"P"}</definedName>
    <definedName name="huo" localSheetId="10" hidden="1">{"Tab1",#N/A,FALSE,"P";"Tab2",#N/A,FALSE,"P"}</definedName>
    <definedName name="huo" localSheetId="12" hidden="1">{"Tab1",#N/A,FALSE,"P";"Tab2",#N/A,FALSE,"P"}</definedName>
    <definedName name="huo" localSheetId="13" hidden="1">{"Tab1",#N/A,FALSE,"P";"Tab2",#N/A,FALSE,"P"}</definedName>
    <definedName name="huo" hidden="1">{"Tab1",#N/A,FALSE,"P";"Tab2",#N/A,FALSE,"P"}</definedName>
    <definedName name="hutyu7" localSheetId="11" hidden="1">#REF!</definedName>
    <definedName name="hutyu7" localSheetId="8" hidden="1">#REF!</definedName>
    <definedName name="hutyu7" localSheetId="0" hidden="1">#REF!</definedName>
    <definedName name="hutyu7" localSheetId="1" hidden="1">#REF!</definedName>
    <definedName name="hutyu7" localSheetId="3" hidden="1">#REF!</definedName>
    <definedName name="hutyu7" localSheetId="6" hidden="1">#REF!</definedName>
    <definedName name="hutyu7" localSheetId="12" hidden="1">#REF!</definedName>
    <definedName name="hutyu7" localSheetId="13" hidden="1">#REF!</definedName>
    <definedName name="hutyu7" hidden="1">#REF!</definedName>
    <definedName name="HVYNONO1" localSheetId="8">[65]nonopec!#REF!</definedName>
    <definedName name="HVYNONO1" localSheetId="0">[65]nonopec!#REF!</definedName>
    <definedName name="HVYNONO1" localSheetId="1">#REF!</definedName>
    <definedName name="HVYNONO1" localSheetId="3">[65]nonopec!#REF!</definedName>
    <definedName name="HVYNONO1" localSheetId="6">[65]nonopec!#REF!</definedName>
    <definedName name="HVYNONO1">[65]nonopec!#REF!</definedName>
    <definedName name="HVYNONO2" localSheetId="8">[65]nonopec!#REF!</definedName>
    <definedName name="HVYNONO2" localSheetId="1">#REF!</definedName>
    <definedName name="HVYNONO2" localSheetId="3">[65]nonopec!#REF!</definedName>
    <definedName name="HVYNONO2" localSheetId="6">[65]nonopec!#REF!</definedName>
    <definedName name="HVYNONO2">[65]nonopec!#REF!</definedName>
    <definedName name="HVYNONOPEC" localSheetId="1">#REF!</definedName>
    <definedName name="HVYNONOPEC" localSheetId="3">[65]nonopec!#REF!</definedName>
    <definedName name="HVYNONOPEC">[65]nonopec!#REF!</definedName>
    <definedName name="HVYOECD" localSheetId="1">[65]nonopec!#REF!</definedName>
    <definedName name="HVYOECD">[65]nonopec!#REF!</definedName>
    <definedName name="HVYOPEC" localSheetId="1">[65]nonopec!#REF!</definedName>
    <definedName name="HVYOPEC">[65]nonopec!#REF!</definedName>
    <definedName name="HVYSUMM">[65]nonopec!#REF!</definedName>
    <definedName name="i" localSheetId="11">#REF!</definedName>
    <definedName name="i" localSheetId="8">#REF!</definedName>
    <definedName name="i" localSheetId="0">#REF!</definedName>
    <definedName name="i" localSheetId="1">#REF!</definedName>
    <definedName name="i" localSheetId="3">#REF!</definedName>
    <definedName name="i" localSheetId="6">#REF!</definedName>
    <definedName name="i" localSheetId="12">#REF!</definedName>
    <definedName name="i" localSheetId="13">#REF!</definedName>
    <definedName name="i">#REF!</definedName>
    <definedName name="i2std" localSheetId="11">#REF!</definedName>
    <definedName name="i2std" localSheetId="8">#REF!</definedName>
    <definedName name="i2std" localSheetId="0">#REF!</definedName>
    <definedName name="i2std" localSheetId="1">#REF!</definedName>
    <definedName name="i2std" localSheetId="3">#REF!</definedName>
    <definedName name="i2std" localSheetId="6">#REF!</definedName>
    <definedName name="i2std" localSheetId="12">#REF!</definedName>
    <definedName name="i2std" localSheetId="13">#REF!</definedName>
    <definedName name="i2std">#REF!</definedName>
    <definedName name="iave" localSheetId="11">#REF!</definedName>
    <definedName name="iave" localSheetId="8">#REF!</definedName>
    <definedName name="iave" localSheetId="0">#REF!</definedName>
    <definedName name="iave" localSheetId="1">#REF!</definedName>
    <definedName name="iave" localSheetId="3">#REF!</definedName>
    <definedName name="iave" localSheetId="6">#REF!</definedName>
    <definedName name="iave" localSheetId="12">#REF!</definedName>
    <definedName name="iave" localSheetId="13">#REF!</definedName>
    <definedName name="iave">#REF!</definedName>
    <definedName name="ibank1" localSheetId="11">#REF!</definedName>
    <definedName name="ibank1" localSheetId="8">#REF!</definedName>
    <definedName name="ibank1" localSheetId="0">#REF!</definedName>
    <definedName name="ibank1" localSheetId="12">#REF!</definedName>
    <definedName name="ibank1" localSheetId="13">#REF!</definedName>
    <definedName name="ibank1">#REF!</definedName>
    <definedName name="ibank2" localSheetId="11">#REF!</definedName>
    <definedName name="ibank2" localSheetId="8">#REF!</definedName>
    <definedName name="ibank2" localSheetId="0">#REF!</definedName>
    <definedName name="ibank2" localSheetId="12">#REF!</definedName>
    <definedName name="ibank2" localSheetId="13">#REF!</definedName>
    <definedName name="ibank2">#REF!</definedName>
    <definedName name="ibank3" localSheetId="11">#REF!</definedName>
    <definedName name="ibank3" localSheetId="8">#REF!</definedName>
    <definedName name="ibank3" localSheetId="0">#REF!</definedName>
    <definedName name="ibank3" localSheetId="12">#REF!</definedName>
    <definedName name="ibank3" localSheetId="13">#REF!</definedName>
    <definedName name="ibank3">#REF!</definedName>
    <definedName name="IBCA">'[61]IBCA-MOODY´S'!$C$4</definedName>
    <definedName name="Ibrd">[51]CIRRs!$C$63</definedName>
    <definedName name="Iceland_wt">'[66]OECD wgt'!$B$21</definedName>
    <definedName name="IDA">[51]CIRRs!$C$64</definedName>
    <definedName name="IDA_assistance">'[118]tab 14'!$B$6:$U$25</definedName>
    <definedName name="IDAr" localSheetId="11">#REF!</definedName>
    <definedName name="IDAr" localSheetId="8">#REF!</definedName>
    <definedName name="IDAr" localSheetId="0">#REF!</definedName>
    <definedName name="IDAr" localSheetId="1">#REF!</definedName>
    <definedName name="IDAr" localSheetId="3">#REF!</definedName>
    <definedName name="IDAr" localSheetId="6">#REF!</definedName>
    <definedName name="IDAr" localSheetId="12">#REF!</definedName>
    <definedName name="IDAr" localSheetId="13">#REF!</definedName>
    <definedName name="IDAr">#REF!</definedName>
    <definedName name="IDB" localSheetId="11">#REF!</definedName>
    <definedName name="IDB" localSheetId="8">#REF!</definedName>
    <definedName name="IDB" localSheetId="0">#REF!</definedName>
    <definedName name="IDB" localSheetId="1">#REF!</definedName>
    <definedName name="IDB" localSheetId="3">#REF!</definedName>
    <definedName name="IDB" localSheetId="6">#REF!</definedName>
    <definedName name="IDB" localSheetId="12">#REF!</definedName>
    <definedName name="IDB" localSheetId="13">#REF!</definedName>
    <definedName name="IDB">#REF!</definedName>
    <definedName name="IESS" localSheetId="11">#REF!</definedName>
    <definedName name="IESS" localSheetId="8">#REF!</definedName>
    <definedName name="IESS" localSheetId="0">#REF!</definedName>
    <definedName name="IESS" localSheetId="6">#REF!</definedName>
    <definedName name="IESS" localSheetId="12">#REF!</definedName>
    <definedName name="IESS" localSheetId="13">#REF!</definedName>
    <definedName name="IESS">#REF!</definedName>
    <definedName name="Ifad">[51]CIRRs!$C$65</definedName>
    <definedName name="IFSASSETS" localSheetId="11">#REF!</definedName>
    <definedName name="IFSASSETS" localSheetId="8">#REF!</definedName>
    <definedName name="IFSASSETS" localSheetId="0">#REF!</definedName>
    <definedName name="IFSASSETS" localSheetId="1">#REF!</definedName>
    <definedName name="IFSASSETS" localSheetId="3">#REF!</definedName>
    <definedName name="IFSASSETS" localSheetId="6">#REF!</definedName>
    <definedName name="IFSASSETS" localSheetId="12">#REF!</definedName>
    <definedName name="IFSASSETS" localSheetId="13">#REF!</definedName>
    <definedName name="IFSASSETS">#REF!</definedName>
    <definedName name="IFSLIABS" localSheetId="11">#REF!</definedName>
    <definedName name="IFSLIABS" localSheetId="8">#REF!</definedName>
    <definedName name="IFSLIABS" localSheetId="0">#REF!</definedName>
    <definedName name="IFSLIABS" localSheetId="3">#REF!</definedName>
    <definedName name="IFSLIABS" localSheetId="6">#REF!</definedName>
    <definedName name="IFSLIABS" localSheetId="12">#REF!</definedName>
    <definedName name="IFSLIABS" localSheetId="13">#REF!</definedName>
    <definedName name="IFSLIABS">#REF!</definedName>
    <definedName name="ii" localSheetId="15" hidden="1">{"Tab1",#N/A,FALSE,"P";"Tab2",#N/A,FALSE,"P"}</definedName>
    <definedName name="ii" localSheetId="2" hidden="1">{"Tab1",#N/A,FALSE,"P";"Tab2",#N/A,FALSE,"P"}</definedName>
    <definedName name="ii" localSheetId="9" hidden="1">{"Tab1",#N/A,FALSE,"P";"Tab2",#N/A,FALSE,"P"}</definedName>
    <definedName name="ii" localSheetId="11" hidden="1">{"Tab1",#N/A,FALSE,"P";"Tab2",#N/A,FALSE,"P"}</definedName>
    <definedName name="ii" localSheetId="8" hidden="1">{"Tab1",#N/A,FALSE,"P";"Tab2",#N/A,FALSE,"P"}</definedName>
    <definedName name="ii" localSheetId="0" hidden="1">{"Tab1",#N/A,FALSE,"P";"Tab2",#N/A,FALSE,"P"}</definedName>
    <definedName name="ii" localSheetId="1" hidden="1">{"Tab1",#N/A,FALSE,"P";"Tab2",#N/A,FALSE,"P"}</definedName>
    <definedName name="ii" localSheetId="3" hidden="1">{"Tab1",#N/A,FALSE,"P";"Tab2",#N/A,FALSE,"P"}</definedName>
    <definedName name="ii" localSheetId="6" hidden="1">{"Tab1",#N/A,FALSE,"P";"Tab2",#N/A,FALSE,"P"}</definedName>
    <definedName name="ii" localSheetId="10" hidden="1">{"Tab1",#N/A,FALSE,"P";"Tab2",#N/A,FALSE,"P"}</definedName>
    <definedName name="ii" localSheetId="12" hidden="1">{"Tab1",#N/A,FALSE,"P";"Tab2",#N/A,FALSE,"P"}</definedName>
    <definedName name="ii" localSheetId="13" hidden="1">{"Tab1",#N/A,FALSE,"P";"Tab2",#N/A,FALSE,"P"}</definedName>
    <definedName name="ii" hidden="1">{"Tab1",#N/A,FALSE,"P";"Tab2",#N/A,FALSE,"P"}</definedName>
    <definedName name="iii" localSheetId="15" hidden="1">{"Riqfin97",#N/A,FALSE,"Tran";"Riqfinpro",#N/A,FALSE,"Tran"}</definedName>
    <definedName name="iii" localSheetId="2" hidden="1">{"Riqfin97",#N/A,FALSE,"Tran";"Riqfinpro",#N/A,FALSE,"Tran"}</definedName>
    <definedName name="iii" localSheetId="9" hidden="1">{"Riqfin97",#N/A,FALSE,"Tran";"Riqfinpro",#N/A,FALSE,"Tran"}</definedName>
    <definedName name="iii" localSheetId="11" hidden="1">{"Riqfin97",#N/A,FALSE,"Tran";"Riqfinpro",#N/A,FALSE,"Tran"}</definedName>
    <definedName name="iii" localSheetId="8" hidden="1">{"Riqfin97",#N/A,FALSE,"Tran";"Riqfinpro",#N/A,FALSE,"Tran"}</definedName>
    <definedName name="iii" localSheetId="0" hidden="1">{"Riqfin97",#N/A,FALSE,"Tran";"Riqfinpro",#N/A,FALSE,"Tran"}</definedName>
    <definedName name="iii" localSheetId="1" hidden="1">{"Riqfin97",#N/A,FALSE,"Tran";"Riqfinpro",#N/A,FALSE,"Tran"}</definedName>
    <definedName name="iii" localSheetId="3" hidden="1">{"Riqfin97",#N/A,FALSE,"Tran";"Riqfinpro",#N/A,FALSE,"Tran"}</definedName>
    <definedName name="iii" localSheetId="6" hidden="1">{"Riqfin97",#N/A,FALSE,"Tran";"Riqfinpro",#N/A,FALSE,"Tran"}</definedName>
    <definedName name="iii" localSheetId="10" hidden="1">{"Riqfin97",#N/A,FALSE,"Tran";"Riqfinpro",#N/A,FALSE,"Tran"}</definedName>
    <definedName name="iii" localSheetId="12" hidden="1">{"Riqfin97",#N/A,FALSE,"Tran";"Riqfinpro",#N/A,FALSE,"Tran"}</definedName>
    <definedName name="iii" localSheetId="13" hidden="1">{"Riqfin97",#N/A,FALSE,"Tran";"Riqfinpro",#N/A,FALSE,"Tran"}</definedName>
    <definedName name="iii" hidden="1">{"Riqfin97",#N/A,FALSE,"Tran";"Riqfinpro",#N/A,FALSE,"Tran"}</definedName>
    <definedName name="iiiiiiiiiii" localSheetId="11" hidden="1">#REF!</definedName>
    <definedName name="iiiiiiiiiii" localSheetId="8" hidden="1">#REF!</definedName>
    <definedName name="iiiiiiiiiii" localSheetId="0" hidden="1">#REF!</definedName>
    <definedName name="iiiiiiiiiii" localSheetId="1" hidden="1">#REF!</definedName>
    <definedName name="iiiiiiiiiii" localSheetId="3" hidden="1">#REF!</definedName>
    <definedName name="iiiiiiiiiii" localSheetId="6" hidden="1">#REF!</definedName>
    <definedName name="iiiiiiiiiii" localSheetId="12" hidden="1">#REF!</definedName>
    <definedName name="iiiiiiiiiii" localSheetId="13" hidden="1">#REF!</definedName>
    <definedName name="iiiiiiiiiii" hidden="1">#REF!</definedName>
    <definedName name="iiiiiiiiiiii" localSheetId="8" hidden="1">'[92]Fax a enviar'!#REF!</definedName>
    <definedName name="iiiiiiiiiiii" localSheetId="0" hidden="1">'[92]Fax a enviar'!#REF!</definedName>
    <definedName name="iiiiiiiiiiii" localSheetId="1" hidden="1">#REF!</definedName>
    <definedName name="iiiiiiiiiiii" localSheetId="3" hidden="1">'[92]Fax a enviar'!#REF!</definedName>
    <definedName name="iiiiiiiiiiii" localSheetId="6" hidden="1">'[92]Fax a enviar'!#REF!</definedName>
    <definedName name="iiiiiiiiiiii" hidden="1">'[92]Fax a enviar'!#REF!</definedName>
    <definedName name="iiiiiiiiiiiiiiiii" localSheetId="8" hidden="1">'[92]Fax a enviar'!#REF!</definedName>
    <definedName name="iiiiiiiiiiiiiiiii" localSheetId="1" hidden="1">#REF!</definedName>
    <definedName name="iiiiiiiiiiiiiiiii" localSheetId="3" hidden="1">'[92]Fax a enviar'!#REF!</definedName>
    <definedName name="iiiiiiiiiiiiiiiii" localSheetId="6" hidden="1">'[92]Fax a enviar'!#REF!</definedName>
    <definedName name="iiiiiiiiiiiiiiiii" hidden="1">'[92]Fax a enviar'!#REF!</definedName>
    <definedName name="iiiiiiiiiiiiiiiiiiiiiiiiii" localSheetId="11" hidden="1">#REF!</definedName>
    <definedName name="iiiiiiiiiiiiiiiiiiiiiiiiii" localSheetId="8" hidden="1">#REF!</definedName>
    <definedName name="iiiiiiiiiiiiiiiiiiiiiiiiii" localSheetId="0" hidden="1">#REF!</definedName>
    <definedName name="iiiiiiiiiiiiiiiiiiiiiiiiii" localSheetId="1" hidden="1">#REF!</definedName>
    <definedName name="iiiiiiiiiiiiiiiiiiiiiiiiii" localSheetId="3" hidden="1">#REF!</definedName>
    <definedName name="iiiiiiiiiiiiiiiiiiiiiiiiii" localSheetId="6" hidden="1">#REF!</definedName>
    <definedName name="iiiiiiiiiiiiiiiiiiiiiiiiii" localSheetId="12" hidden="1">#REF!</definedName>
    <definedName name="iiiiiiiiiiiiiiiiiiiiiiiiii" localSheetId="13" hidden="1">#REF!</definedName>
    <definedName name="iiiiiiiiiiiiiiiiiiiiiiiiii" hidden="1">#REF!</definedName>
    <definedName name="iiiooo" localSheetId="11">#REF!</definedName>
    <definedName name="iiiooo" localSheetId="8">#REF!</definedName>
    <definedName name="iiiooo" localSheetId="0">#REF!</definedName>
    <definedName name="iiiooo" localSheetId="1">#REF!</definedName>
    <definedName name="iiiooo" localSheetId="3">#REF!</definedName>
    <definedName name="iiiooo" localSheetId="6">#REF!</definedName>
    <definedName name="iiiooo" localSheetId="12">#REF!</definedName>
    <definedName name="iiiooo" localSheetId="13">#REF!</definedName>
    <definedName name="iiiooo">#REF!</definedName>
    <definedName name="IKR" localSheetId="11">#REF!</definedName>
    <definedName name="IKR" localSheetId="8">#REF!</definedName>
    <definedName name="IKR" localSheetId="0">#REF!</definedName>
    <definedName name="IKR" localSheetId="1">#REF!</definedName>
    <definedName name="IKR" localSheetId="3">#REF!</definedName>
    <definedName name="IKR" localSheetId="6">#REF!</definedName>
    <definedName name="IKR" localSheetId="12">#REF!</definedName>
    <definedName name="IKR" localSheetId="13">#REF!</definedName>
    <definedName name="IKR">#REF!</definedName>
    <definedName name="ilo" localSheetId="15" hidden="1">{"Riqfin97",#N/A,FALSE,"Tran";"Riqfinpro",#N/A,FALSE,"Tran"}</definedName>
    <definedName name="ilo" localSheetId="2" hidden="1">{"Riqfin97",#N/A,FALSE,"Tran";"Riqfinpro",#N/A,FALSE,"Tran"}</definedName>
    <definedName name="ilo" localSheetId="9" hidden="1">{"Riqfin97",#N/A,FALSE,"Tran";"Riqfinpro",#N/A,FALSE,"Tran"}</definedName>
    <definedName name="ilo" localSheetId="11" hidden="1">{"Riqfin97",#N/A,FALSE,"Tran";"Riqfinpro",#N/A,FALSE,"Tran"}</definedName>
    <definedName name="ilo" localSheetId="8" hidden="1">{"Riqfin97",#N/A,FALSE,"Tran";"Riqfinpro",#N/A,FALSE,"Tran"}</definedName>
    <definedName name="ilo" localSheetId="0" hidden="1">{"Riqfin97",#N/A,FALSE,"Tran";"Riqfinpro",#N/A,FALSE,"Tran"}</definedName>
    <definedName name="ilo" localSheetId="1" hidden="1">{"Riqfin97",#N/A,FALSE,"Tran";"Riqfinpro",#N/A,FALSE,"Tran"}</definedName>
    <definedName name="ilo" localSheetId="3" hidden="1">{"Riqfin97",#N/A,FALSE,"Tran";"Riqfinpro",#N/A,FALSE,"Tran"}</definedName>
    <definedName name="ilo" localSheetId="6" hidden="1">{"Riqfin97",#N/A,FALSE,"Tran";"Riqfinpro",#N/A,FALSE,"Tran"}</definedName>
    <definedName name="ilo" localSheetId="10" hidden="1">{"Riqfin97",#N/A,FALSE,"Tran";"Riqfinpro",#N/A,FALSE,"Tran"}</definedName>
    <definedName name="ilo" localSheetId="12" hidden="1">{"Riqfin97",#N/A,FALSE,"Tran";"Riqfinpro",#N/A,FALSE,"Tran"}</definedName>
    <definedName name="ilo" localSheetId="13" hidden="1">{"Riqfin97",#N/A,FALSE,"Tran";"Riqfinpro",#N/A,FALSE,"Tran"}</definedName>
    <definedName name="ilo" hidden="1">{"Riqfin97",#N/A,FALSE,"Tran";"Riqfinpro",#N/A,FALSE,"Tran"}</definedName>
    <definedName name="ilu" localSheetId="15" hidden="1">{"Riqfin97",#N/A,FALSE,"Tran";"Riqfinpro",#N/A,FALSE,"Tran"}</definedName>
    <definedName name="ilu" localSheetId="2" hidden="1">{"Riqfin97",#N/A,FALSE,"Tran";"Riqfinpro",#N/A,FALSE,"Tran"}</definedName>
    <definedName name="ilu" localSheetId="9" hidden="1">{"Riqfin97",#N/A,FALSE,"Tran";"Riqfinpro",#N/A,FALSE,"Tran"}</definedName>
    <definedName name="ilu" localSheetId="11" hidden="1">{"Riqfin97",#N/A,FALSE,"Tran";"Riqfinpro",#N/A,FALSE,"Tran"}</definedName>
    <definedName name="ilu" localSheetId="8" hidden="1">{"Riqfin97",#N/A,FALSE,"Tran";"Riqfinpro",#N/A,FALSE,"Tran"}</definedName>
    <definedName name="ilu" localSheetId="0" hidden="1">{"Riqfin97",#N/A,FALSE,"Tran";"Riqfinpro",#N/A,FALSE,"Tran"}</definedName>
    <definedName name="ilu" localSheetId="1" hidden="1">{"Riqfin97",#N/A,FALSE,"Tran";"Riqfinpro",#N/A,FALSE,"Tran"}</definedName>
    <definedName name="ilu" localSheetId="3" hidden="1">{"Riqfin97",#N/A,FALSE,"Tran";"Riqfinpro",#N/A,FALSE,"Tran"}</definedName>
    <definedName name="ilu" localSheetId="6" hidden="1">{"Riqfin97",#N/A,FALSE,"Tran";"Riqfinpro",#N/A,FALSE,"Tran"}</definedName>
    <definedName name="ilu" localSheetId="10" hidden="1">{"Riqfin97",#N/A,FALSE,"Tran";"Riqfinpro",#N/A,FALSE,"Tran"}</definedName>
    <definedName name="ilu" localSheetId="12" hidden="1">{"Riqfin97",#N/A,FALSE,"Tran";"Riqfinpro",#N/A,FALSE,"Tran"}</definedName>
    <definedName name="ilu" localSheetId="13" hidden="1">{"Riqfin97",#N/A,FALSE,"Tran";"Riqfinpro",#N/A,FALSE,"Tran"}</definedName>
    <definedName name="ilu" hidden="1">{"Riqfin97",#N/A,FALSE,"Tran";"Riqfinpro",#N/A,FALSE,"Tran"}</definedName>
    <definedName name="IM" localSheetId="11">#REF!</definedName>
    <definedName name="IM" localSheetId="8">#REF!</definedName>
    <definedName name="IM" localSheetId="0">#REF!</definedName>
    <definedName name="IM" localSheetId="1">#REF!</definedName>
    <definedName name="IM" localSheetId="3">#REF!</definedName>
    <definedName name="IM" localSheetId="6">#REF!</definedName>
    <definedName name="IM" localSheetId="12">#REF!</definedName>
    <definedName name="IM" localSheetId="13">#REF!</definedName>
    <definedName name="IM">#REF!</definedName>
    <definedName name="ima" localSheetId="11">#REF!</definedName>
    <definedName name="ima" localSheetId="8">#REF!</definedName>
    <definedName name="ima" localSheetId="0">#REF!</definedName>
    <definedName name="ima" localSheetId="3">#REF!</definedName>
    <definedName name="ima" localSheetId="6">#REF!</definedName>
    <definedName name="ima" localSheetId="12">#REF!</definedName>
    <definedName name="ima" localSheetId="13">#REF!</definedName>
    <definedName name="ima">#REF!</definedName>
    <definedName name="imaor" localSheetId="11">#REF!</definedName>
    <definedName name="imaor" localSheetId="8">#REF!</definedName>
    <definedName name="imaor" localSheetId="0">#REF!</definedName>
    <definedName name="imaor" localSheetId="6">#REF!</definedName>
    <definedName name="imaor" localSheetId="12">#REF!</definedName>
    <definedName name="imaor" localSheetId="13">#REF!</definedName>
    <definedName name="imaor">#REF!</definedName>
    <definedName name="IMF" localSheetId="11">#REF!</definedName>
    <definedName name="IMF" localSheetId="8">#REF!</definedName>
    <definedName name="IMF" localSheetId="0">#REF!</definedName>
    <definedName name="IMF" localSheetId="1">#REF!</definedName>
    <definedName name="IMF" localSheetId="3">#REF!</definedName>
    <definedName name="IMF" localSheetId="12">#REF!</definedName>
    <definedName name="IMF" localSheetId="13">#REF!</definedName>
    <definedName name="IMF">#REF!</definedName>
    <definedName name="impacto" localSheetId="11">#REF!</definedName>
    <definedName name="impacto" localSheetId="8">#REF!</definedName>
    <definedName name="impacto" localSheetId="0">#REF!</definedName>
    <definedName name="impacto" localSheetId="12">#REF!</definedName>
    <definedName name="impacto" localSheetId="13">#REF!</definedName>
    <definedName name="impacto">#REF!</definedName>
    <definedName name="Importaciones" localSheetId="1" hidden="1">#REF!</definedName>
    <definedName name="Importaciones" localSheetId="3" hidden="1">'[15]Base Original'!#REF!</definedName>
    <definedName name="Importaciones" hidden="1">'[15]Base Original'!#REF!</definedName>
    <definedName name="impresionueva" localSheetId="11">#REF!</definedName>
    <definedName name="impresionueva" localSheetId="8">#REF!</definedName>
    <definedName name="impresionueva" localSheetId="0">#REF!</definedName>
    <definedName name="impresionueva" localSheetId="1">#REF!</definedName>
    <definedName name="impresionueva" localSheetId="3">#REF!</definedName>
    <definedName name="impresionueva" localSheetId="6">#REF!</definedName>
    <definedName name="impresionueva" localSheetId="12">#REF!</definedName>
    <definedName name="impresionueva" localSheetId="13">#REF!</definedName>
    <definedName name="impresionueva">#REF!</definedName>
    <definedName name="Imprimir_área_IM" localSheetId="11">#REF!</definedName>
    <definedName name="Imprimir_área_IM" localSheetId="8">#REF!</definedName>
    <definedName name="Imprimir_área_IM" localSheetId="0">#REF!</definedName>
    <definedName name="Imprimir_área_IM" localSheetId="3">#REF!</definedName>
    <definedName name="Imprimir_área_IM" localSheetId="6">#REF!</definedName>
    <definedName name="Imprimir_área_IM" localSheetId="12">#REF!</definedName>
    <definedName name="Imprimir_área_IM" localSheetId="13">#REF!</definedName>
    <definedName name="Imprimir_área_IM">#REF!</definedName>
    <definedName name="ind" localSheetId="11">#REF!</definedName>
    <definedName name="ind" localSheetId="8">#REF!</definedName>
    <definedName name="ind" localSheetId="0">#REF!</definedName>
    <definedName name="ind" localSheetId="3">#REF!</definedName>
    <definedName name="ind" localSheetId="6">#REF!</definedName>
    <definedName name="ind" localSheetId="12">#REF!</definedName>
    <definedName name="ind" localSheetId="13">#REF!</definedName>
    <definedName name="ind">#REF!</definedName>
    <definedName name="INDICE" localSheetId="11">[22]Programa!#REF!</definedName>
    <definedName name="INDICE" localSheetId="8">[22]Programa!#REF!</definedName>
    <definedName name="INDICE" localSheetId="0">[22]Programa!#REF!</definedName>
    <definedName name="INDICE" localSheetId="1">[22]Programa!#REF!</definedName>
    <definedName name="INDICE" localSheetId="3">[22]Programa!#REF!</definedName>
    <definedName name="INDICE" localSheetId="6">[22]Programa!#REF!</definedName>
    <definedName name="INDICE">[22]Programa!#REF!</definedName>
    <definedName name="INDICEPRODUCCIO" localSheetId="11">#REF!</definedName>
    <definedName name="INDICEPRODUCCIO" localSheetId="8">#REF!</definedName>
    <definedName name="INDICEPRODUCCIO" localSheetId="0">#REF!</definedName>
    <definedName name="INDICEPRODUCCIO" localSheetId="1">#REF!</definedName>
    <definedName name="INDICEPRODUCCIO" localSheetId="3">#REF!</definedName>
    <definedName name="INDICEPRODUCCIO" localSheetId="6">#REF!</definedName>
    <definedName name="INDICEPRODUCCIO" localSheetId="12">#REF!</definedName>
    <definedName name="INDICEPRODUCCIO" localSheetId="13">#REF!</definedName>
    <definedName name="INDICEPRODUCCIO">#REF!</definedName>
    <definedName name="indigo">#N/A</definedName>
    <definedName name="INE" localSheetId="11">#REF!</definedName>
    <definedName name="INE" localSheetId="8">#REF!</definedName>
    <definedName name="INE" localSheetId="0">#REF!</definedName>
    <definedName name="INE" localSheetId="1">#REF!</definedName>
    <definedName name="INE" localSheetId="3">#REF!</definedName>
    <definedName name="INE" localSheetId="6">#REF!</definedName>
    <definedName name="INE" localSheetId="12">#REF!</definedName>
    <definedName name="INE" localSheetId="13">#REF!</definedName>
    <definedName name="INE">#REF!</definedName>
    <definedName name="INECEL" localSheetId="11">#REF!</definedName>
    <definedName name="INECEL" localSheetId="8">#REF!</definedName>
    <definedName name="INECEL" localSheetId="0">#REF!</definedName>
    <definedName name="INECEL" localSheetId="3">#REF!</definedName>
    <definedName name="INECEL" localSheetId="6">#REF!</definedName>
    <definedName name="INECEL" localSheetId="12">#REF!</definedName>
    <definedName name="INECEL" localSheetId="13">#REF!</definedName>
    <definedName name="INECEL">#REF!</definedName>
    <definedName name="INF">[86]SUPUESTOS!A$21</definedName>
    <definedName name="INFISC1" localSheetId="11">#REF!</definedName>
    <definedName name="INFISC1" localSheetId="8">#REF!</definedName>
    <definedName name="INFISC1" localSheetId="0">#REF!</definedName>
    <definedName name="INFISC1" localSheetId="1">#REF!</definedName>
    <definedName name="INFISC1" localSheetId="3">#REF!</definedName>
    <definedName name="INFISC1" localSheetId="6">#REF!</definedName>
    <definedName name="INFISC1" localSheetId="12">#REF!</definedName>
    <definedName name="INFISC1" localSheetId="13">#REF!</definedName>
    <definedName name="INFISC1">#REF!</definedName>
    <definedName name="INFISC2" localSheetId="11">#REF!</definedName>
    <definedName name="INFISC2" localSheetId="8">#REF!</definedName>
    <definedName name="INFISC2" localSheetId="0">#REF!</definedName>
    <definedName name="INFISC2" localSheetId="1">#REF!</definedName>
    <definedName name="INFISC2" localSheetId="3">#REF!</definedName>
    <definedName name="INFISC2" localSheetId="6">#REF!</definedName>
    <definedName name="INFISC2" localSheetId="12">#REF!</definedName>
    <definedName name="INFISC2" localSheetId="13">#REF!</definedName>
    <definedName name="INFISC2">#REF!</definedName>
    <definedName name="Inflation">[85]CPI!$A$210:$M$354</definedName>
    <definedName name="info" localSheetId="11">#REF!</definedName>
    <definedName name="info" localSheetId="8">#REF!</definedName>
    <definedName name="info" localSheetId="0">#REF!</definedName>
    <definedName name="info" localSheetId="1">#REF!</definedName>
    <definedName name="info" localSheetId="3">#REF!</definedName>
    <definedName name="info" localSheetId="6">#REF!</definedName>
    <definedName name="info" localSheetId="12">#REF!</definedName>
    <definedName name="info" localSheetId="13">#REF!</definedName>
    <definedName name="info">#REF!</definedName>
    <definedName name="INFOGER" localSheetId="8">[58]BCP!#REF!</definedName>
    <definedName name="INFOGER" localSheetId="0">[58]BCP!#REF!</definedName>
    <definedName name="INFOGER" localSheetId="1">#REF!</definedName>
    <definedName name="INFOGER" localSheetId="3">[58]BCP!#REF!</definedName>
    <definedName name="INFOGER" localSheetId="6">[58]BCP!#REF!</definedName>
    <definedName name="INFOGER">[58]BCP!#REF!</definedName>
    <definedName name="infonotes" localSheetId="11">#REF!</definedName>
    <definedName name="infonotes" localSheetId="8">#REF!</definedName>
    <definedName name="infonotes" localSheetId="0">#REF!</definedName>
    <definedName name="infonotes" localSheetId="1">#REF!</definedName>
    <definedName name="infonotes" localSheetId="3">#REF!</definedName>
    <definedName name="infonotes" localSheetId="6">#REF!</definedName>
    <definedName name="infonotes" localSheetId="12">#REF!</definedName>
    <definedName name="infonotes" localSheetId="13">#REF!</definedName>
    <definedName name="infonotes">#REF!</definedName>
    <definedName name="INGOES96" localSheetId="11">#REF!</definedName>
    <definedName name="INGOES96" localSheetId="8">#REF!</definedName>
    <definedName name="INGOES96" localSheetId="0">#REF!</definedName>
    <definedName name="INGOES96" localSheetId="1">#REF!</definedName>
    <definedName name="INGOES96" localSheetId="3">#REF!</definedName>
    <definedName name="INGOES96" localSheetId="6">#REF!</definedName>
    <definedName name="INGOES96" localSheetId="12">#REF!</definedName>
    <definedName name="INGOES96" localSheetId="13">#REF!</definedName>
    <definedName name="INGOES96">#REF!</definedName>
    <definedName name="INGRESOS" localSheetId="11">#REF!</definedName>
    <definedName name="INGRESOS" localSheetId="8">#REF!</definedName>
    <definedName name="INGRESOS" localSheetId="0">#REF!</definedName>
    <definedName name="INGRESOS" localSheetId="1">#REF!</definedName>
    <definedName name="INGRESOS" localSheetId="3">#REF!</definedName>
    <definedName name="INGRESOS" localSheetId="6">#REF!</definedName>
    <definedName name="INGRESOS" localSheetId="12">#REF!</definedName>
    <definedName name="INGRESOS" localSheetId="13">#REF!</definedName>
    <definedName name="INGRESOS">#REF!</definedName>
    <definedName name="INIT" localSheetId="11">#REF!</definedName>
    <definedName name="INIT" localSheetId="8">#REF!</definedName>
    <definedName name="INIT" localSheetId="0">#REF!</definedName>
    <definedName name="INIT" localSheetId="1">#REF!</definedName>
    <definedName name="INIT" localSheetId="3">#REF!</definedName>
    <definedName name="INIT" localSheetId="12">#REF!</definedName>
    <definedName name="INIT" localSheetId="13">#REF!</definedName>
    <definedName name="INIT">#REF!</definedName>
    <definedName name="INMN" localSheetId="11">#REF!</definedName>
    <definedName name="INMN" localSheetId="8">#REF!</definedName>
    <definedName name="INMN" localSheetId="0">#REF!</definedName>
    <definedName name="INMN" localSheetId="12">#REF!</definedName>
    <definedName name="INMN" localSheetId="13">#REF!</definedName>
    <definedName name="INMN">#REF!</definedName>
    <definedName name="INPROJ" localSheetId="11">#REF!</definedName>
    <definedName name="INPROJ" localSheetId="8">#REF!</definedName>
    <definedName name="INPROJ" localSheetId="0">#REF!</definedName>
    <definedName name="INPROJ" localSheetId="12">#REF!</definedName>
    <definedName name="INPROJ" localSheetId="13">#REF!</definedName>
    <definedName name="INPROJ">#REF!</definedName>
    <definedName name="INPUT_2" localSheetId="8">[19]Input!#REF!</definedName>
    <definedName name="INPUT_2" localSheetId="1">#REF!</definedName>
    <definedName name="INPUT_2" localSheetId="3">[19]Input!#REF!</definedName>
    <definedName name="INPUT_2">[19]Input!#REF!</definedName>
    <definedName name="INPUT_4" localSheetId="1">#REF!</definedName>
    <definedName name="INPUT_4" localSheetId="3">[19]Input!#REF!</definedName>
    <definedName name="INPUT_4">[19]Input!#REF!</definedName>
    <definedName name="INPUTSB" localSheetId="11">#REF!</definedName>
    <definedName name="INPUTSB" localSheetId="8">#REF!</definedName>
    <definedName name="INPUTSB" localSheetId="0">#REF!</definedName>
    <definedName name="INPUTSB" localSheetId="1">#REF!</definedName>
    <definedName name="INPUTSB" localSheetId="3">#REF!</definedName>
    <definedName name="INPUTSB" localSheetId="6">#REF!</definedName>
    <definedName name="INPUTSB" localSheetId="12">#REF!</definedName>
    <definedName name="INPUTSB" localSheetId="13">#REF!</definedName>
    <definedName name="INPUTSB">#REF!</definedName>
    <definedName name="Inst_ReportHeader" localSheetId="11">#REF!</definedName>
    <definedName name="Inst_ReportHeader" localSheetId="8">#REF!</definedName>
    <definedName name="Inst_ReportHeader" localSheetId="0">#REF!</definedName>
    <definedName name="Inst_ReportHeader" localSheetId="3">#REF!</definedName>
    <definedName name="Inst_ReportHeader" localSheetId="6">#REF!</definedName>
    <definedName name="Inst_ReportHeader" localSheetId="12">#REF!</definedName>
    <definedName name="Inst_ReportHeader" localSheetId="13">#REF!</definedName>
    <definedName name="Inst_ReportHeader">#REF!</definedName>
    <definedName name="Inst_Response" localSheetId="3">[119]Master!$AK$5:$AK$10</definedName>
    <definedName name="Inst_Response">[120]Master!$AK$5:$AK$10</definedName>
    <definedName name="InstitutionName" localSheetId="11">#REF!</definedName>
    <definedName name="InstitutionName" localSheetId="8">#REF!</definedName>
    <definedName name="InstitutionName" localSheetId="0">#REF!</definedName>
    <definedName name="InstitutionName" localSheetId="1">#REF!</definedName>
    <definedName name="InstitutionName" localSheetId="3">#REF!</definedName>
    <definedName name="InstitutionName" localSheetId="6">#REF!</definedName>
    <definedName name="InstitutionName" localSheetId="12">#REF!</definedName>
    <definedName name="InstitutionName" localSheetId="13">#REF!</definedName>
    <definedName name="InstitutionName">#REF!</definedName>
    <definedName name="int" localSheetId="11">#REF!</definedName>
    <definedName name="int" localSheetId="8">#REF!</definedName>
    <definedName name="int" localSheetId="0">#REF!</definedName>
    <definedName name="int" localSheetId="1">#REF!</definedName>
    <definedName name="int" localSheetId="3">#REF!</definedName>
    <definedName name="int" localSheetId="6">#REF!</definedName>
    <definedName name="int" localSheetId="12">#REF!</definedName>
    <definedName name="int" localSheetId="13">#REF!</definedName>
    <definedName name="int">#REF!</definedName>
    <definedName name="Int.Crédito">'[49]Ranking Bancario'!$BF$5:$BJ$54</definedName>
    <definedName name="Int.Inv">'[49]Ranking Bancario'!$BN$5:$BR$54</definedName>
    <definedName name="INTERES" localSheetId="11">#REF!</definedName>
    <definedName name="INTERES" localSheetId="8">#REF!</definedName>
    <definedName name="INTERES" localSheetId="0">#REF!</definedName>
    <definedName name="INTERES" localSheetId="1">#REF!</definedName>
    <definedName name="INTERES" localSheetId="3">#REF!</definedName>
    <definedName name="INTERES" localSheetId="6">#REF!</definedName>
    <definedName name="INTERES" localSheetId="12">#REF!</definedName>
    <definedName name="INTERES" localSheetId="13">#REF!</definedName>
    <definedName name="INTERES">#REF!</definedName>
    <definedName name="INTEREST" localSheetId="11">#REF!</definedName>
    <definedName name="INTEREST" localSheetId="8">#REF!</definedName>
    <definedName name="INTEREST" localSheetId="0">#REF!</definedName>
    <definedName name="INTEREST" localSheetId="1">#REF!</definedName>
    <definedName name="INTEREST" localSheetId="3">#REF!</definedName>
    <definedName name="INTEREST" localSheetId="6">#REF!</definedName>
    <definedName name="INTEREST" localSheetId="12">#REF!</definedName>
    <definedName name="INTEREST" localSheetId="13">#REF!</definedName>
    <definedName name="INTEREST">#REF!</definedName>
    <definedName name="Interest_IDA">[100]NPV!$B$27</definedName>
    <definedName name="Interest_IDA1" localSheetId="11">#REF!</definedName>
    <definedName name="Interest_IDA1" localSheetId="8">#REF!</definedName>
    <definedName name="Interest_IDA1" localSheetId="0">#REF!</definedName>
    <definedName name="Interest_IDA1" localSheetId="1">#REF!</definedName>
    <definedName name="Interest_IDA1" localSheetId="3">#REF!</definedName>
    <definedName name="Interest_IDA1" localSheetId="6">#REF!</definedName>
    <definedName name="Interest_IDA1" localSheetId="12">#REF!</definedName>
    <definedName name="Interest_IDA1" localSheetId="13">#REF!</definedName>
    <definedName name="Interest_IDA1">#REF!</definedName>
    <definedName name="Interest_NC" localSheetId="8">[100]NPV!#REF!</definedName>
    <definedName name="Interest_NC" localSheetId="0">[100]NPV!#REF!</definedName>
    <definedName name="Interest_NC" localSheetId="1">#REF!</definedName>
    <definedName name="Interest_NC" localSheetId="3">[100]NPV!#REF!</definedName>
    <definedName name="Interest_NC" localSheetId="6">[100]NPV!#REF!</definedName>
    <definedName name="Interest_NC">[100]NPV!#REF!</definedName>
    <definedName name="InterestRate" localSheetId="11">#REF!</definedName>
    <definedName name="InterestRate" localSheetId="8">#REF!</definedName>
    <definedName name="InterestRate" localSheetId="0">#REF!</definedName>
    <definedName name="InterestRate" localSheetId="1">#REF!</definedName>
    <definedName name="InterestRate" localSheetId="3">#REF!</definedName>
    <definedName name="InterestRate" localSheetId="6">#REF!</definedName>
    <definedName name="InterestRate" localSheetId="12">#REF!</definedName>
    <definedName name="InterestRate" localSheetId="13">#REF!</definedName>
    <definedName name="InterestRate">#REF!</definedName>
    <definedName name="inthalf">[121]Sheet4!$C$58:$G$112</definedName>
    <definedName name="INTR_NEW" localSheetId="8">[57]Debt!#REF!</definedName>
    <definedName name="INTR_NEW" localSheetId="0">[57]Debt!#REF!</definedName>
    <definedName name="INTR_NEW" localSheetId="1">[57]Debt!#REF!</definedName>
    <definedName name="INTR_NEW" localSheetId="3">[57]Debt!#REF!</definedName>
    <definedName name="INTR_NEW" localSheetId="6">[57]Debt!#REF!</definedName>
    <definedName name="INTR_NEW">[57]Debt!#REF!</definedName>
    <definedName name="INTR_OLD" localSheetId="8">[57]Debt!#REF!</definedName>
    <definedName name="INTR_OLD" localSheetId="0">[57]Debt!#REF!</definedName>
    <definedName name="INTR_OLD" localSheetId="1">[57]Debt!#REF!</definedName>
    <definedName name="INTR_OLD" localSheetId="3">[57]Debt!#REF!</definedName>
    <definedName name="INTR_OLD" localSheetId="6">[57]Debt!#REF!</definedName>
    <definedName name="INTR_OLD">[57]Debt!#REF!</definedName>
    <definedName name="INTR_RAT" localSheetId="8">[57]Debt!#REF!</definedName>
    <definedName name="INTR_RAT" localSheetId="0">[57]Debt!#REF!</definedName>
    <definedName name="INTR_RAT" localSheetId="1">[57]Debt!#REF!</definedName>
    <definedName name="INTR_RAT" localSheetId="3">[57]Debt!#REF!</definedName>
    <definedName name="INTR_RAT" localSheetId="6">[57]Debt!#REF!</definedName>
    <definedName name="INTR_RAT">[57]Debt!#REF!</definedName>
    <definedName name="INTR_TOT" localSheetId="8">[57]Debt!#REF!</definedName>
    <definedName name="INTR_TOT" localSheetId="0">[57]Debt!#REF!</definedName>
    <definedName name="INTR_TOT" localSheetId="1">[57]Debt!#REF!</definedName>
    <definedName name="INTR_TOT" localSheetId="3">[57]Debt!#REF!</definedName>
    <definedName name="INTR_TOT" localSheetId="6">[57]Debt!#REF!</definedName>
    <definedName name="INTR_TOT">[57]Debt!#REF!</definedName>
    <definedName name="IPC" localSheetId="1">#REF!</definedName>
    <definedName name="IPC" localSheetId="3">[122]ipc!#REF!</definedName>
    <definedName name="IPC">[122]ipc!#REF!</definedName>
    <definedName name="ipc98j" localSheetId="11">[22]Programa!#REF!</definedName>
    <definedName name="ipc98j" localSheetId="0">[22]Programa!#REF!</definedName>
    <definedName name="ipc98j" localSheetId="1">[22]Programa!#REF!</definedName>
    <definedName name="ipc98j" localSheetId="3">[22]Programa!#REF!</definedName>
    <definedName name="ipc98j">[22]Programa!#REF!</definedName>
    <definedName name="ipc98s" localSheetId="11">#REF!</definedName>
    <definedName name="ipc98s" localSheetId="8">#REF!</definedName>
    <definedName name="ipc98s" localSheetId="0">#REF!</definedName>
    <definedName name="ipc98s" localSheetId="1">#REF!</definedName>
    <definedName name="ipc98s" localSheetId="3">#REF!</definedName>
    <definedName name="ipc98s" localSheetId="6">#REF!</definedName>
    <definedName name="ipc98s" localSheetId="12">#REF!</definedName>
    <definedName name="ipc98s" localSheetId="13">#REF!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'[66]OECD wgt'!$B$22</definedName>
    <definedName name="IRLS" localSheetId="11">#REF!</definedName>
    <definedName name="IRLS" localSheetId="8">#REF!</definedName>
    <definedName name="IRLS" localSheetId="0">#REF!</definedName>
    <definedName name="IRLS" localSheetId="1">#REF!</definedName>
    <definedName name="IRLS" localSheetId="3">#REF!</definedName>
    <definedName name="IRLS" localSheetId="6">#REF!</definedName>
    <definedName name="IRLS" localSheetId="12">#REF!</definedName>
    <definedName name="IRLS" localSheetId="13">#REF!</definedName>
    <definedName name="IRLS">#REF!</definedName>
    <definedName name="IRLS1" localSheetId="11">#REF!</definedName>
    <definedName name="IRLS1" localSheetId="8">#REF!</definedName>
    <definedName name="IRLS1" localSheetId="0">#REF!</definedName>
    <definedName name="IRLS1" localSheetId="1">#REF!</definedName>
    <definedName name="IRLS1" localSheetId="3">#REF!</definedName>
    <definedName name="IRLS1" localSheetId="6">#REF!</definedName>
    <definedName name="IRLS1" localSheetId="12">#REF!</definedName>
    <definedName name="IRLS1" localSheetId="13">#REF!</definedName>
    <definedName name="IRLS1">#REF!</definedName>
    <definedName name="IRP" localSheetId="11">#REF!</definedName>
    <definedName name="IRP" localSheetId="8">#REF!</definedName>
    <definedName name="IRP" localSheetId="0">#REF!</definedName>
    <definedName name="IRP" localSheetId="1">#REF!</definedName>
    <definedName name="IRP" localSheetId="3">#REF!</definedName>
    <definedName name="IRP" localSheetId="6">#REF!</definedName>
    <definedName name="IRP" localSheetId="12">#REF!</definedName>
    <definedName name="IRP" localSheetId="13">#REF!</definedName>
    <definedName name="IRP">#REF!</definedName>
    <definedName name="ISD" localSheetId="11">#REF!</definedName>
    <definedName name="ISD" localSheetId="8">#REF!</definedName>
    <definedName name="ISD" localSheetId="0">#REF!</definedName>
    <definedName name="ISD" localSheetId="12">#REF!</definedName>
    <definedName name="ISD" localSheetId="13">#REF!</definedName>
    <definedName name="ISD">#REF!</definedName>
    <definedName name="IsDB">[51]CIRRs!$C$68</definedName>
    <definedName name="ishocked" localSheetId="11">#REF!</definedName>
    <definedName name="ishocked" localSheetId="8">#REF!</definedName>
    <definedName name="ishocked" localSheetId="0">#REF!</definedName>
    <definedName name="ishocked" localSheetId="1">#REF!</definedName>
    <definedName name="ishocked" localSheetId="3">#REF!</definedName>
    <definedName name="ishocked" localSheetId="6">#REF!</definedName>
    <definedName name="ishocked" localSheetId="12">#REF!</definedName>
    <definedName name="ishocked" localSheetId="13">#REF!</definedName>
    <definedName name="ishocked">#REF!</definedName>
    <definedName name="ishocked2" localSheetId="11">#REF!</definedName>
    <definedName name="ishocked2" localSheetId="8">#REF!</definedName>
    <definedName name="ishocked2" localSheetId="0">#REF!</definedName>
    <definedName name="ishocked2" localSheetId="1">#REF!</definedName>
    <definedName name="ishocked2" localSheetId="3">#REF!</definedName>
    <definedName name="ishocked2" localSheetId="6">#REF!</definedName>
    <definedName name="ishocked2" localSheetId="12">#REF!</definedName>
    <definedName name="ishocked2" localSheetId="13">#REF!</definedName>
    <definedName name="ishocked2">#REF!</definedName>
    <definedName name="ISSS96" localSheetId="11">#REF!</definedName>
    <definedName name="ISSS96" localSheetId="8">#REF!</definedName>
    <definedName name="ISSS96" localSheetId="0">#REF!</definedName>
    <definedName name="ISSS96" localSheetId="1">#REF!</definedName>
    <definedName name="ISSS96" localSheetId="3">#REF!</definedName>
    <definedName name="ISSS96" localSheetId="6">#REF!</definedName>
    <definedName name="ISSS96" localSheetId="12">#REF!</definedName>
    <definedName name="ISSS96" localSheetId="13">#REF!</definedName>
    <definedName name="ISSS96">#REF!</definedName>
    <definedName name="ISTA96" localSheetId="11">#REF!</definedName>
    <definedName name="ISTA96" localSheetId="8">#REF!</definedName>
    <definedName name="ISTA96" localSheetId="0">#REF!</definedName>
    <definedName name="ISTA96" localSheetId="12">#REF!</definedName>
    <definedName name="ISTA96" localSheetId="13">#REF!</definedName>
    <definedName name="ISTA96">#REF!</definedName>
    <definedName name="istd" localSheetId="11">#REF!</definedName>
    <definedName name="istd" localSheetId="8">#REF!</definedName>
    <definedName name="istd" localSheetId="0">#REF!</definedName>
    <definedName name="istd" localSheetId="12">#REF!</definedName>
    <definedName name="istd" localSheetId="13">#REF!</definedName>
    <definedName name="istd">#REF!</definedName>
    <definedName name="Italy_wt">'[66]OECD wgt'!$B$8</definedName>
    <definedName name="ITL" localSheetId="11">#REF!</definedName>
    <definedName name="ITL" localSheetId="8">#REF!</definedName>
    <definedName name="ITL" localSheetId="0">#REF!</definedName>
    <definedName name="ITL" localSheetId="1">#REF!</definedName>
    <definedName name="ITL" localSheetId="3">#REF!</definedName>
    <definedName name="ITL" localSheetId="6">#REF!</definedName>
    <definedName name="ITL" localSheetId="12">#REF!</definedName>
    <definedName name="ITL" localSheetId="13">#REF!</definedName>
    <definedName name="ITL">#REF!</definedName>
    <definedName name="iuf.kugj">#N/A</definedName>
    <definedName name="iyiyiy" localSheetId="11" hidden="1">#REF!</definedName>
    <definedName name="iyiyiy" localSheetId="8" hidden="1">#REF!</definedName>
    <definedName name="iyiyiy" localSheetId="0" hidden="1">#REF!</definedName>
    <definedName name="iyiyiy" localSheetId="1" hidden="1">#REF!</definedName>
    <definedName name="iyiyiy" localSheetId="3" hidden="1">#REF!</definedName>
    <definedName name="iyiyiy" localSheetId="6" hidden="1">#REF!</definedName>
    <definedName name="iyiyiy" localSheetId="12" hidden="1">#REF!</definedName>
    <definedName name="iyiyiy" localSheetId="13" hidden="1">#REF!</definedName>
    <definedName name="iyiyiy" hidden="1">#REF!</definedName>
    <definedName name="JA" localSheetId="11">#REF!</definedName>
    <definedName name="JA" localSheetId="8">#REF!</definedName>
    <definedName name="JA" localSheetId="0">#REF!</definedName>
    <definedName name="JA" localSheetId="1">#REF!</definedName>
    <definedName name="JA" localSheetId="3">#REF!</definedName>
    <definedName name="JA" localSheetId="6">#REF!</definedName>
    <definedName name="JA" localSheetId="12">#REF!</definedName>
    <definedName name="JA" localSheetId="13">#REF!</definedName>
    <definedName name="JA">#REF!</definedName>
    <definedName name="jagu4" localSheetId="11">#REF!</definedName>
    <definedName name="jagu4" localSheetId="8">#REF!</definedName>
    <definedName name="jagu4" localSheetId="0">#REF!</definedName>
    <definedName name="jagu4" localSheetId="1">#REF!</definedName>
    <definedName name="jagu4" localSheetId="3">#REF!</definedName>
    <definedName name="jagu4" localSheetId="6">#REF!</definedName>
    <definedName name="jagu4" localSheetId="12">#REF!</definedName>
    <definedName name="jagu4" localSheetId="13">#REF!</definedName>
    <definedName name="jagu4">#REF!</definedName>
    <definedName name="JAPCRUDE87" localSheetId="11">#REF!</definedName>
    <definedName name="JAPCRUDE87" localSheetId="8">#REF!</definedName>
    <definedName name="JAPCRUDE87" localSheetId="0">#REF!</definedName>
    <definedName name="JAPCRUDE87" localSheetId="1">#REF!</definedName>
    <definedName name="JAPCRUDE87" localSheetId="3">#REF!</definedName>
    <definedName name="JAPCRUDE87" localSheetId="12">#REF!</definedName>
    <definedName name="JAPCRUDE87" localSheetId="13">#REF!</definedName>
    <definedName name="JAPCRUDE87">#REF!</definedName>
    <definedName name="JAPCRUDE88" localSheetId="11">#REF!</definedName>
    <definedName name="JAPCRUDE88" localSheetId="8">#REF!</definedName>
    <definedName name="JAPCRUDE88" localSheetId="0">#REF!</definedName>
    <definedName name="JAPCRUDE88" localSheetId="1">#REF!</definedName>
    <definedName name="JAPCRUDE88" localSheetId="3">#REF!</definedName>
    <definedName name="JAPCRUDE88" localSheetId="12">#REF!</definedName>
    <definedName name="JAPCRUDE88" localSheetId="13">#REF!</definedName>
    <definedName name="JAPCRUDE88">#REF!</definedName>
    <definedName name="JAPPROD87" localSheetId="11">#REF!</definedName>
    <definedName name="JAPPROD87" localSheetId="8">#REF!</definedName>
    <definedName name="JAPPROD87" localSheetId="0">#REF!</definedName>
    <definedName name="JAPPROD87" localSheetId="1">#REF!</definedName>
    <definedName name="JAPPROD87" localSheetId="3">#REF!</definedName>
    <definedName name="JAPPROD87" localSheetId="12">#REF!</definedName>
    <definedName name="JAPPROD87" localSheetId="13">#REF!</definedName>
    <definedName name="JAPPROD87">#REF!</definedName>
    <definedName name="JAPPROD88" localSheetId="11">#REF!</definedName>
    <definedName name="JAPPROD88" localSheetId="8">#REF!</definedName>
    <definedName name="JAPPROD88" localSheetId="0">#REF!</definedName>
    <definedName name="JAPPROD88" localSheetId="1">#REF!</definedName>
    <definedName name="JAPPROD88" localSheetId="3">#REF!</definedName>
    <definedName name="JAPPROD88" localSheetId="12">#REF!</definedName>
    <definedName name="JAPPROD88" localSheetId="13">#REF!</definedName>
    <definedName name="JAPPROD88">#REF!</definedName>
    <definedName name="JAPTOT87" localSheetId="11">#REF!</definedName>
    <definedName name="JAPTOT87" localSheetId="8">#REF!</definedName>
    <definedName name="JAPTOT87" localSheetId="0">#REF!</definedName>
    <definedName name="JAPTOT87" localSheetId="1">#REF!</definedName>
    <definedName name="JAPTOT87" localSheetId="3">#REF!</definedName>
    <definedName name="JAPTOT87" localSheetId="12">#REF!</definedName>
    <definedName name="JAPTOT87" localSheetId="13">#REF!</definedName>
    <definedName name="JAPTOT87">#REF!</definedName>
    <definedName name="JAPTOT88" localSheetId="11">#REF!</definedName>
    <definedName name="JAPTOT88" localSheetId="8">#REF!</definedName>
    <definedName name="JAPTOT88" localSheetId="0">#REF!</definedName>
    <definedName name="JAPTOT88" localSheetId="1">#REF!</definedName>
    <definedName name="JAPTOT88" localSheetId="3">#REF!</definedName>
    <definedName name="JAPTOT88" localSheetId="12">#REF!</definedName>
    <definedName name="JAPTOT88" localSheetId="13">#REF!</definedName>
    <definedName name="JAPTOT88">#REF!</definedName>
    <definedName name="JHAN1" localSheetId="11">#REF!</definedName>
    <definedName name="JHAN1" localSheetId="8">#REF!</definedName>
    <definedName name="JHAN1" localSheetId="0">#REF!</definedName>
    <definedName name="JHAN1" localSheetId="12">#REF!</definedName>
    <definedName name="JHAN1" localSheetId="13">#REF!</definedName>
    <definedName name="JHAN1">#REF!</definedName>
    <definedName name="JHAN2" localSheetId="11">#REF!</definedName>
    <definedName name="JHAN2" localSheetId="8">#REF!</definedName>
    <definedName name="JHAN2" localSheetId="0">#REF!</definedName>
    <definedName name="JHAN2" localSheetId="12">#REF!</definedName>
    <definedName name="JHAN2" localSheetId="13">#REF!</definedName>
    <definedName name="JHAN2">#REF!</definedName>
    <definedName name="JHAN3" localSheetId="11">#REF!</definedName>
    <definedName name="JHAN3" localSheetId="8">#REF!</definedName>
    <definedName name="JHAN3" localSheetId="0">#REF!</definedName>
    <definedName name="JHAN3" localSheetId="12">#REF!</definedName>
    <definedName name="JHAN3" localSheetId="13">#REF!</definedName>
    <definedName name="JHAN3">#REF!</definedName>
    <definedName name="JHAN4" localSheetId="11">#REF!</definedName>
    <definedName name="JHAN4" localSheetId="8">#REF!</definedName>
    <definedName name="JHAN4" localSheetId="0">#REF!</definedName>
    <definedName name="JHAN4" localSheetId="12">#REF!</definedName>
    <definedName name="JHAN4" localSheetId="13">#REF!</definedName>
    <definedName name="JHAN4">#REF!</definedName>
    <definedName name="Jin" localSheetId="8">'[35]Proposed arrangements'!#REF!</definedName>
    <definedName name="Jin">'[35]Proposed arrangements'!#REF!</definedName>
    <definedName name="JJ" localSheetId="11">#REF!</definedName>
    <definedName name="JJ" localSheetId="8">#REF!</definedName>
    <definedName name="JJ" localSheetId="0">#REF!</definedName>
    <definedName name="JJ" localSheetId="1">#REF!</definedName>
    <definedName name="JJ" localSheetId="3">#REF!</definedName>
    <definedName name="JJ" localSheetId="6">#REF!</definedName>
    <definedName name="JJ" localSheetId="12">#REF!</definedName>
    <definedName name="JJ" localSheetId="13">#REF!</definedName>
    <definedName name="JJ">#REF!</definedName>
    <definedName name="jjj" localSheetId="8" hidden="1">'[63]Fax a enviar'!#REF!</definedName>
    <definedName name="jjj" localSheetId="0" hidden="1">'[63]Fax a enviar'!#REF!</definedName>
    <definedName name="jjj" localSheetId="1" hidden="1">#REF!</definedName>
    <definedName name="jjj" localSheetId="3" hidden="1">'[63]Fax a enviar'!#REF!</definedName>
    <definedName name="jjj" localSheetId="6" hidden="1">'[63]Fax a enviar'!#REF!</definedName>
    <definedName name="jjj" hidden="1">'[63]Fax a enviar'!#REF!</definedName>
    <definedName name="jjjj" localSheetId="15" hidden="1">{"Tab1",#N/A,FALSE,"P";"Tab2",#N/A,FALSE,"P"}</definedName>
    <definedName name="jjjj" localSheetId="2" hidden="1">{"Tab1",#N/A,FALSE,"P";"Tab2",#N/A,FALSE,"P"}</definedName>
    <definedName name="jjjj" localSheetId="9" hidden="1">{"Tab1",#N/A,FALSE,"P";"Tab2",#N/A,FALSE,"P"}</definedName>
    <definedName name="jjjj" localSheetId="11" hidden="1">{"Tab1",#N/A,FALSE,"P";"Tab2",#N/A,FALSE,"P"}</definedName>
    <definedName name="jjjj" localSheetId="8" hidden="1">{"Tab1",#N/A,FALSE,"P";"Tab2",#N/A,FALSE,"P"}</definedName>
    <definedName name="jjjj" localSheetId="0" hidden="1">{"Tab1",#N/A,FALSE,"P";"Tab2",#N/A,FALSE,"P"}</definedName>
    <definedName name="jjjj" localSheetId="1" hidden="1">{"Tab1",#N/A,FALSE,"P";"Tab2",#N/A,FALSE,"P"}</definedName>
    <definedName name="jjjj" localSheetId="3" hidden="1">{"Tab1",#N/A,FALSE,"P";"Tab2",#N/A,FALSE,"P"}</definedName>
    <definedName name="jjjj" localSheetId="6" hidden="1">{"Tab1",#N/A,FALSE,"P";"Tab2",#N/A,FALSE,"P"}</definedName>
    <definedName name="jjjj" localSheetId="10" hidden="1">{"Tab1",#N/A,FALSE,"P";"Tab2",#N/A,FALSE,"P"}</definedName>
    <definedName name="jjjj" localSheetId="12" hidden="1">{"Tab1",#N/A,FALSE,"P";"Tab2",#N/A,FALSE,"P"}</definedName>
    <definedName name="jjjj" localSheetId="13" hidden="1">{"Tab1",#N/A,FALSE,"P";"Tab2",#N/A,FALSE,"P"}</definedName>
    <definedName name="jjjj" hidden="1">{"Tab1",#N/A,FALSE,"P";"Tab2",#N/A,FALSE,"P"}</definedName>
    <definedName name="jjjjjj" hidden="1">'[115]J(Priv.Cap)'!#REF!</definedName>
    <definedName name="JJJJJJJJJJ" localSheetId="11" hidden="1">#REF!</definedName>
    <definedName name="JJJJJJJJJJ" localSheetId="8" hidden="1">#REF!</definedName>
    <definedName name="JJJJJJJJJJ" localSheetId="0" hidden="1">#REF!</definedName>
    <definedName name="JJJJJJJJJJ" localSheetId="1" hidden="1">#REF!</definedName>
    <definedName name="JJJJJJJJJJ" localSheetId="3" hidden="1">#REF!</definedName>
    <definedName name="JJJJJJJJJJ" localSheetId="6" hidden="1">#REF!</definedName>
    <definedName name="JJJJJJJJJJ" localSheetId="12" hidden="1">#REF!</definedName>
    <definedName name="JJJJJJJJJJ" localSheetId="13" hidden="1">#REF!</definedName>
    <definedName name="JJJJJJJJJJ" hidden="1">#REF!</definedName>
    <definedName name="jjjjjjjjjjjjjjjjjj" localSheetId="15" hidden="1">{"Tab1",#N/A,FALSE,"P";"Tab2",#N/A,FALSE,"P"}</definedName>
    <definedName name="jjjjjjjjjjjjjjjjjj" localSheetId="2" hidden="1">{"Tab1",#N/A,FALSE,"P";"Tab2",#N/A,FALSE,"P"}</definedName>
    <definedName name="jjjjjjjjjjjjjjjjjj" localSheetId="9" hidden="1">{"Tab1",#N/A,FALSE,"P";"Tab2",#N/A,FALSE,"P"}</definedName>
    <definedName name="jjjjjjjjjjjjjjjjjj" localSheetId="11" hidden="1">{"Tab1",#N/A,FALSE,"P";"Tab2",#N/A,FALSE,"P"}</definedName>
    <definedName name="jjjjjjjjjjjjjjjjjj" localSheetId="8" hidden="1">{"Tab1",#N/A,FALSE,"P";"Tab2",#N/A,FALSE,"P"}</definedName>
    <definedName name="jjjjjjjjjjjjjjjjjj" localSheetId="0" hidden="1">{"Tab1",#N/A,FALSE,"P";"Tab2",#N/A,FALSE,"P"}</definedName>
    <definedName name="jjjjjjjjjjjjjjjjjj" localSheetId="1" hidden="1">{"Tab1",#N/A,FALSE,"P";"Tab2",#N/A,FALSE,"P"}</definedName>
    <definedName name="jjjjjjjjjjjjjjjjjj" localSheetId="3" hidden="1">{"Tab1",#N/A,FALSE,"P";"Tab2",#N/A,FALSE,"P"}</definedName>
    <definedName name="jjjjjjjjjjjjjjjjjj" localSheetId="6" hidden="1">{"Tab1",#N/A,FALSE,"P";"Tab2",#N/A,FALSE,"P"}</definedName>
    <definedName name="jjjjjjjjjjjjjjjjjj" localSheetId="10" hidden="1">{"Tab1",#N/A,FALSE,"P";"Tab2",#N/A,FALSE,"P"}</definedName>
    <definedName name="jjjjjjjjjjjjjjjjjj" localSheetId="12" hidden="1">{"Tab1",#N/A,FALSE,"P";"Tab2",#N/A,FALSE,"P"}</definedName>
    <definedName name="jjjjjjjjjjjjjjjjjj" localSheetId="13" hidden="1">{"Tab1",#N/A,FALSE,"P";"Tab2",#N/A,FALSE,"P"}</definedName>
    <definedName name="jjjjjjjjjjjjjjjjjj" hidden="1">{"Tab1",#N/A,FALSE,"P";"Tab2",#N/A,FALSE,"P"}</definedName>
    <definedName name="jkk" localSheetId="15" hidden="1">{#N/A,#N/A,FALSE,"NFPS GDP"}</definedName>
    <definedName name="jkk" localSheetId="2" hidden="1">{#N/A,#N/A,FALSE,"NFPS GDP"}</definedName>
    <definedName name="jkk" localSheetId="9" hidden="1">{#N/A,#N/A,FALSE,"NFPS GDP"}</definedName>
    <definedName name="jkk" localSheetId="11" hidden="1">{#N/A,#N/A,FALSE,"NFPS GDP"}</definedName>
    <definedName name="jkk" localSheetId="8" hidden="1">{#N/A,#N/A,FALSE,"NFPS GDP"}</definedName>
    <definedName name="jkk" localSheetId="0" hidden="1">{#N/A,#N/A,FALSE,"NFPS GDP"}</definedName>
    <definedName name="jkk" localSheetId="1" hidden="1">{#N/A,#N/A,FALSE,"NFPS GDP"}</definedName>
    <definedName name="jkk" localSheetId="3" hidden="1">{#N/A,#N/A,FALSE,"NFPS GDP"}</definedName>
    <definedName name="jkk" localSheetId="6" hidden="1">{#N/A,#N/A,FALSE,"NFPS GDP"}</definedName>
    <definedName name="jkk" localSheetId="10" hidden="1">{#N/A,#N/A,FALSE,"NFPS GDP"}</definedName>
    <definedName name="jkk" localSheetId="12" hidden="1">{#N/A,#N/A,FALSE,"NFPS GDP"}</definedName>
    <definedName name="jkk" localSheetId="13" hidden="1">{#N/A,#N/A,FALSE,"NFPS GDP"}</definedName>
    <definedName name="jkk" hidden="1">{#N/A,#N/A,FALSE,"NFPS GDP"}</definedName>
    <definedName name="JPY" localSheetId="11">#REF!</definedName>
    <definedName name="JPY" localSheetId="8">#REF!</definedName>
    <definedName name="JPY" localSheetId="0">#REF!</definedName>
    <definedName name="JPY" localSheetId="1">#REF!</definedName>
    <definedName name="JPY" localSheetId="3">#REF!</definedName>
    <definedName name="JPY" localSheetId="6">#REF!</definedName>
    <definedName name="JPY" localSheetId="12">#REF!</definedName>
    <definedName name="JPY" localSheetId="13">#REF!</definedName>
    <definedName name="JPY">#REF!</definedName>
    <definedName name="JR" localSheetId="11">#REF!</definedName>
    <definedName name="JR" localSheetId="8">#REF!</definedName>
    <definedName name="JR" localSheetId="0">#REF!</definedName>
    <definedName name="JR" localSheetId="3">#REF!</definedName>
    <definedName name="JR" localSheetId="6">#REF!</definedName>
    <definedName name="JR" localSheetId="12">#REF!</definedName>
    <definedName name="JR" localSheetId="13">#REF!</definedName>
    <definedName name="JR">#REF!</definedName>
    <definedName name="jui" localSheetId="15" hidden="1">{"Riqfin97",#N/A,FALSE,"Tran";"Riqfinpro",#N/A,FALSE,"Tran"}</definedName>
    <definedName name="jui" localSheetId="2" hidden="1">{"Riqfin97",#N/A,FALSE,"Tran";"Riqfinpro",#N/A,FALSE,"Tran"}</definedName>
    <definedName name="jui" localSheetId="9" hidden="1">{"Riqfin97",#N/A,FALSE,"Tran";"Riqfinpro",#N/A,FALSE,"Tran"}</definedName>
    <definedName name="jui" localSheetId="11" hidden="1">{"Riqfin97",#N/A,FALSE,"Tran";"Riqfinpro",#N/A,FALSE,"Tran"}</definedName>
    <definedName name="jui" localSheetId="8" hidden="1">{"Riqfin97",#N/A,FALSE,"Tran";"Riqfinpro",#N/A,FALSE,"Tran"}</definedName>
    <definedName name="jui" localSheetId="0" hidden="1">{"Riqfin97",#N/A,FALSE,"Tran";"Riqfinpro",#N/A,FALSE,"Tran"}</definedName>
    <definedName name="jui" localSheetId="1" hidden="1">{"Riqfin97",#N/A,FALSE,"Tran";"Riqfinpro",#N/A,FALSE,"Tran"}</definedName>
    <definedName name="jui" localSheetId="3" hidden="1">{"Riqfin97",#N/A,FALSE,"Tran";"Riqfinpro",#N/A,FALSE,"Tran"}</definedName>
    <definedName name="jui" localSheetId="6" hidden="1">{"Riqfin97",#N/A,FALSE,"Tran";"Riqfinpro",#N/A,FALSE,"Tran"}</definedName>
    <definedName name="jui" localSheetId="10" hidden="1">{"Riqfin97",#N/A,FALSE,"Tran";"Riqfinpro",#N/A,FALSE,"Tran"}</definedName>
    <definedName name="jui" localSheetId="12" hidden="1">{"Riqfin97",#N/A,FALSE,"Tran";"Riqfinpro",#N/A,FALSE,"Tran"}</definedName>
    <definedName name="jui" localSheetId="13" hidden="1">{"Riqfin97",#N/A,FALSE,"Tran";"Riqfinpro",#N/A,FALSE,"Tran"}</definedName>
    <definedName name="jui" hidden="1">{"Riqfin97",#N/A,FALSE,"Tran";"Riqfinpro",#N/A,FALSE,"Tran"}</definedName>
    <definedName name="JUL._89" localSheetId="11">#REF!</definedName>
    <definedName name="JUL._89" localSheetId="8">#REF!</definedName>
    <definedName name="JUL._89" localSheetId="0">#REF!</definedName>
    <definedName name="JUL._89" localSheetId="1">#REF!</definedName>
    <definedName name="JUL._89" localSheetId="3">#REF!</definedName>
    <definedName name="JUL._89" localSheetId="6">#REF!</definedName>
    <definedName name="JUL._89" localSheetId="12">#REF!</definedName>
    <definedName name="JUL._89" localSheetId="13">#REF!</definedName>
    <definedName name="JUL._89">#REF!</definedName>
    <definedName name="JUN._89" localSheetId="11">#REF!</definedName>
    <definedName name="JUN._89" localSheetId="8">#REF!</definedName>
    <definedName name="JUN._89" localSheetId="0">#REF!</definedName>
    <definedName name="JUN._89" localSheetId="3">#REF!</definedName>
    <definedName name="JUN._89" localSheetId="6">#REF!</definedName>
    <definedName name="JUN._89" localSheetId="12">#REF!</definedName>
    <definedName name="JUN._89" localSheetId="13">#REF!</definedName>
    <definedName name="JUN._89">#REF!</definedName>
    <definedName name="JUNIO">'[105]Ranking Bancario'!$Z$4:$AD$54</definedName>
    <definedName name="JUROS" localSheetId="11">#REF!</definedName>
    <definedName name="JUROS" localSheetId="8">#REF!</definedName>
    <definedName name="JUROS" localSheetId="0">#REF!</definedName>
    <definedName name="JUROS" localSheetId="1">#REF!</definedName>
    <definedName name="JUROS" localSheetId="3">#REF!</definedName>
    <definedName name="JUROS" localSheetId="6">#REF!</definedName>
    <definedName name="JUROS" localSheetId="12">#REF!</definedName>
    <definedName name="JUROS" localSheetId="13">#REF!</definedName>
    <definedName name="JUROS">#REF!</definedName>
    <definedName name="jutjugyj" localSheetId="11" hidden="1">#REF!</definedName>
    <definedName name="jutjugyj" localSheetId="8" hidden="1">#REF!</definedName>
    <definedName name="jutjugyj" localSheetId="0" hidden="1">#REF!</definedName>
    <definedName name="jutjugyj" localSheetId="1" hidden="1">#REF!</definedName>
    <definedName name="jutjugyj" localSheetId="3" hidden="1">#REF!</definedName>
    <definedName name="jutjugyj" localSheetId="6" hidden="1">#REF!</definedName>
    <definedName name="jutjugyj" localSheetId="12" hidden="1">#REF!</definedName>
    <definedName name="jutjugyj" localSheetId="13" hidden="1">#REF!</definedName>
    <definedName name="jutjugyj" hidden="1">#REF!</definedName>
    <definedName name="juy" localSheetId="15" hidden="1">{"Tab1",#N/A,FALSE,"P";"Tab2",#N/A,FALSE,"P"}</definedName>
    <definedName name="juy" localSheetId="2" hidden="1">{"Tab1",#N/A,FALSE,"P";"Tab2",#N/A,FALSE,"P"}</definedName>
    <definedName name="juy" localSheetId="9" hidden="1">{"Tab1",#N/A,FALSE,"P";"Tab2",#N/A,FALSE,"P"}</definedName>
    <definedName name="juy" localSheetId="11" hidden="1">{"Tab1",#N/A,FALSE,"P";"Tab2",#N/A,FALSE,"P"}</definedName>
    <definedName name="juy" localSheetId="8" hidden="1">{"Tab1",#N/A,FALSE,"P";"Tab2",#N/A,FALSE,"P"}</definedName>
    <definedName name="juy" localSheetId="0" hidden="1">{"Tab1",#N/A,FALSE,"P";"Tab2",#N/A,FALSE,"P"}</definedName>
    <definedName name="juy" localSheetId="1" hidden="1">{"Tab1",#N/A,FALSE,"P";"Tab2",#N/A,FALSE,"P"}</definedName>
    <definedName name="juy" localSheetId="3" hidden="1">{"Tab1",#N/A,FALSE,"P";"Tab2",#N/A,FALSE,"P"}</definedName>
    <definedName name="juy" localSheetId="6" hidden="1">{"Tab1",#N/A,FALSE,"P";"Tab2",#N/A,FALSE,"P"}</definedName>
    <definedName name="juy" localSheetId="10" hidden="1">{"Tab1",#N/A,FALSE,"P";"Tab2",#N/A,FALSE,"P"}</definedName>
    <definedName name="juy" localSheetId="12" hidden="1">{"Tab1",#N/A,FALSE,"P";"Tab2",#N/A,FALSE,"P"}</definedName>
    <definedName name="juy" localSheetId="13" hidden="1">{"Tab1",#N/A,FALSE,"P";"Tab2",#N/A,FALSE,"P"}</definedName>
    <definedName name="juy" hidden="1">{"Tab1",#N/A,FALSE,"P";"Tab2",#N/A,FALSE,"P"}</definedName>
    <definedName name="k" localSheetId="15" hidden="1">{"Main Economic Indicators",#N/A,FALSE,"C"}</definedName>
    <definedName name="k" localSheetId="2" hidden="1">{"Main Economic Indicators",#N/A,FALSE,"C"}</definedName>
    <definedName name="k" localSheetId="9" hidden="1">{"Main Economic Indicators",#N/A,FALSE,"C"}</definedName>
    <definedName name="k" localSheetId="11" hidden="1">{"Main Economic Indicators",#N/A,FALSE,"C"}</definedName>
    <definedName name="k" localSheetId="8" hidden="1">{"Main Economic Indicators",#N/A,FALSE,"C"}</definedName>
    <definedName name="k" localSheetId="0" hidden="1">{"Main Economic Indicators",#N/A,FALSE,"C"}</definedName>
    <definedName name="k" localSheetId="1" hidden="1">{"Main Economic Indicators",#N/A,FALSE,"C"}</definedName>
    <definedName name="k" localSheetId="3" hidden="1">{"Main Economic Indicators",#N/A,FALSE,"C"}</definedName>
    <definedName name="k" localSheetId="6" hidden="1">{"Main Economic Indicators",#N/A,FALSE,"C"}</definedName>
    <definedName name="k" localSheetId="10" hidden="1">{"Main Economic Indicators",#N/A,FALSE,"C"}</definedName>
    <definedName name="k" localSheetId="12" hidden="1">{"Main Economic Indicators",#N/A,FALSE,"C"}</definedName>
    <definedName name="k" localSheetId="13" hidden="1">{"Main Economic Indicators",#N/A,FALSE,"C"}</definedName>
    <definedName name="k" hidden="1">{"Main Economic Indicators",#N/A,FALSE,"C"}</definedName>
    <definedName name="KD" localSheetId="11">#REF!</definedName>
    <definedName name="KD" localSheetId="8">#REF!</definedName>
    <definedName name="KD" localSheetId="0">#REF!</definedName>
    <definedName name="KD" localSheetId="1">#REF!</definedName>
    <definedName name="KD" localSheetId="3">#REF!</definedName>
    <definedName name="KD" localSheetId="6">#REF!</definedName>
    <definedName name="KD" localSheetId="12">#REF!</definedName>
    <definedName name="KD" localSheetId="13">#REF!</definedName>
    <definedName name="KD">#REF!</definedName>
    <definedName name="KD1A" localSheetId="11">#REF!</definedName>
    <definedName name="KD1A" localSheetId="8">#REF!</definedName>
    <definedName name="KD1A" localSheetId="0">#REF!</definedName>
    <definedName name="KD1A" localSheetId="1">#REF!</definedName>
    <definedName name="KD1A" localSheetId="3">#REF!</definedName>
    <definedName name="KD1A" localSheetId="6">#REF!</definedName>
    <definedName name="KD1A" localSheetId="12">#REF!</definedName>
    <definedName name="KD1A" localSheetId="13">#REF!</definedName>
    <definedName name="KD1A">#REF!</definedName>
    <definedName name="khkh" localSheetId="8" hidden="1">'[92]Fax a enviar'!#REF!</definedName>
    <definedName name="khkh" localSheetId="0" hidden="1">'[92]Fax a enviar'!#REF!</definedName>
    <definedName name="khkh" localSheetId="3" hidden="1">'[92]Fax a enviar'!#REF!</definedName>
    <definedName name="khkh" localSheetId="6" hidden="1">'[92]Fax a enviar'!#REF!</definedName>
    <definedName name="khkh" hidden="1">'[92]Fax a enviar'!#REF!</definedName>
    <definedName name="KID">'[105]base de datos MODULO I'!$B$4:$E$49</definedName>
    <definedName name="kiiiiii" localSheetId="11" hidden="1">#REF!</definedName>
    <definedName name="kiiiiii" localSheetId="8" hidden="1">#REF!</definedName>
    <definedName name="kiiiiii" localSheetId="0" hidden="1">#REF!</definedName>
    <definedName name="kiiiiii" localSheetId="1" hidden="1">#REF!</definedName>
    <definedName name="kiiiiii" localSheetId="3" hidden="1">#REF!</definedName>
    <definedName name="kiiiiii" localSheetId="6" hidden="1">#REF!</definedName>
    <definedName name="kiiiiii" localSheetId="12" hidden="1">#REF!</definedName>
    <definedName name="kiiiiii" localSheetId="13" hidden="1">#REF!</definedName>
    <definedName name="kiiiiii" hidden="1">#REF!</definedName>
    <definedName name="kim" localSheetId="11">#REF!</definedName>
    <definedName name="kim" localSheetId="8">#REF!</definedName>
    <definedName name="kim" localSheetId="0">#REF!</definedName>
    <definedName name="kim" localSheetId="1">#REF!</definedName>
    <definedName name="kim" localSheetId="3">#REF!</definedName>
    <definedName name="kim" localSheetId="6">#REF!</definedName>
    <definedName name="kim" localSheetId="12">#REF!</definedName>
    <definedName name="kim" localSheetId="13">#REF!</definedName>
    <definedName name="kim">#REF!</definedName>
    <definedName name="kio" localSheetId="15" hidden="1">{"Tab1",#N/A,FALSE,"P";"Tab2",#N/A,FALSE,"P"}</definedName>
    <definedName name="kio" localSheetId="2" hidden="1">{"Tab1",#N/A,FALSE,"P";"Tab2",#N/A,FALSE,"P"}</definedName>
    <definedName name="kio" localSheetId="9" hidden="1">{"Tab1",#N/A,FALSE,"P";"Tab2",#N/A,FALSE,"P"}</definedName>
    <definedName name="kio" localSheetId="11" hidden="1">{"Tab1",#N/A,FALSE,"P";"Tab2",#N/A,FALSE,"P"}</definedName>
    <definedName name="kio" localSheetId="8" hidden="1">{"Tab1",#N/A,FALSE,"P";"Tab2",#N/A,FALSE,"P"}</definedName>
    <definedName name="kio" localSheetId="0" hidden="1">{"Tab1",#N/A,FALSE,"P";"Tab2",#N/A,FALSE,"P"}</definedName>
    <definedName name="kio" localSheetId="1" hidden="1">{"Tab1",#N/A,FALSE,"P";"Tab2",#N/A,FALSE,"P"}</definedName>
    <definedName name="kio" localSheetId="3" hidden="1">{"Tab1",#N/A,FALSE,"P";"Tab2",#N/A,FALSE,"P"}</definedName>
    <definedName name="kio" localSheetId="6" hidden="1">{"Tab1",#N/A,FALSE,"P";"Tab2",#N/A,FALSE,"P"}</definedName>
    <definedName name="kio" localSheetId="10" hidden="1">{"Tab1",#N/A,FALSE,"P";"Tab2",#N/A,FALSE,"P"}</definedName>
    <definedName name="kio" localSheetId="12" hidden="1">{"Tab1",#N/A,FALSE,"P";"Tab2",#N/A,FALSE,"P"}</definedName>
    <definedName name="kio" localSheetId="13" hidden="1">{"Tab1",#N/A,FALSE,"P";"Tab2",#N/A,FALSE,"P"}</definedName>
    <definedName name="kio" hidden="1">{"Tab1",#N/A,FALSE,"P";"Tab2",#N/A,FALSE,"P"}</definedName>
    <definedName name="kiu" localSheetId="15" hidden="1">{"Riqfin97",#N/A,FALSE,"Tran";"Riqfinpro",#N/A,FALSE,"Tran"}</definedName>
    <definedName name="kiu" localSheetId="2" hidden="1">{"Riqfin97",#N/A,FALSE,"Tran";"Riqfinpro",#N/A,FALSE,"Tran"}</definedName>
    <definedName name="kiu" localSheetId="9" hidden="1">{"Riqfin97",#N/A,FALSE,"Tran";"Riqfinpro",#N/A,FALSE,"Tran"}</definedName>
    <definedName name="kiu" localSheetId="11" hidden="1">{"Riqfin97",#N/A,FALSE,"Tran";"Riqfinpro",#N/A,FALSE,"Tran"}</definedName>
    <definedName name="kiu" localSheetId="8" hidden="1">{"Riqfin97",#N/A,FALSE,"Tran";"Riqfinpro",#N/A,FALSE,"Tran"}</definedName>
    <definedName name="kiu" localSheetId="0" hidden="1">{"Riqfin97",#N/A,FALSE,"Tran";"Riqfinpro",#N/A,FALSE,"Tran"}</definedName>
    <definedName name="kiu" localSheetId="1" hidden="1">{"Riqfin97",#N/A,FALSE,"Tran";"Riqfinpro",#N/A,FALSE,"Tran"}</definedName>
    <definedName name="kiu" localSheetId="3" hidden="1">{"Riqfin97",#N/A,FALSE,"Tran";"Riqfinpro",#N/A,FALSE,"Tran"}</definedName>
    <definedName name="kiu" localSheetId="6" hidden="1">{"Riqfin97",#N/A,FALSE,"Tran";"Riqfinpro",#N/A,FALSE,"Tran"}</definedName>
    <definedName name="kiu" localSheetId="10" hidden="1">{"Riqfin97",#N/A,FALSE,"Tran";"Riqfinpro",#N/A,FALSE,"Tran"}</definedName>
    <definedName name="kiu" localSheetId="12" hidden="1">{"Riqfin97",#N/A,FALSE,"Tran";"Riqfinpro",#N/A,FALSE,"Tran"}</definedName>
    <definedName name="kiu" localSheetId="13" hidden="1">{"Riqfin97",#N/A,FALSE,"Tran";"Riqfinpro",#N/A,FALSE,"Tran"}</definedName>
    <definedName name="kiu" hidden="1">{"Riqfin97",#N/A,FALSE,"Tran";"Riqfinpro",#N/A,FALSE,"Tran"}</definedName>
    <definedName name="kjkj" hidden="1">'[92]Fax a enviar'!#REF!</definedName>
    <definedName name="kk" localSheetId="15" hidden="1">{"Tab1",#N/A,FALSE,"P";"Tab2",#N/A,FALSE,"P"}</definedName>
    <definedName name="kk" localSheetId="2" hidden="1">{"Tab1",#N/A,FALSE,"P";"Tab2",#N/A,FALSE,"P"}</definedName>
    <definedName name="kk" localSheetId="9" hidden="1">{"Tab1",#N/A,FALSE,"P";"Tab2",#N/A,FALSE,"P"}</definedName>
    <definedName name="kk" localSheetId="11" hidden="1">{"Tab1",#N/A,FALSE,"P";"Tab2",#N/A,FALSE,"P"}</definedName>
    <definedName name="kk" localSheetId="8" hidden="1">{"Tab1",#N/A,FALSE,"P";"Tab2",#N/A,FALSE,"P"}</definedName>
    <definedName name="kk" localSheetId="0" hidden="1">{"Tab1",#N/A,FALSE,"P";"Tab2",#N/A,FALSE,"P"}</definedName>
    <definedName name="kk" localSheetId="1" hidden="1">{"Tab1",#N/A,FALSE,"P";"Tab2",#N/A,FALSE,"P"}</definedName>
    <definedName name="kk" localSheetId="3" hidden="1">{"Tab1",#N/A,FALSE,"P";"Tab2",#N/A,FALSE,"P"}</definedName>
    <definedName name="kk" localSheetId="6" hidden="1">{"Tab1",#N/A,FALSE,"P";"Tab2",#N/A,FALSE,"P"}</definedName>
    <definedName name="kk" localSheetId="10" hidden="1">{"Tab1",#N/A,FALSE,"P";"Tab2",#N/A,FALSE,"P"}</definedName>
    <definedName name="kk" localSheetId="12" hidden="1">{"Tab1",#N/A,FALSE,"P";"Tab2",#N/A,FALSE,"P"}</definedName>
    <definedName name="kk" localSheetId="13" hidden="1">{"Tab1",#N/A,FALSE,"P";"Tab2",#N/A,FALSE,"P"}</definedName>
    <definedName name="kk" hidden="1">{"Tab1",#N/A,FALSE,"P";"Tab2",#N/A,FALSE,"P"}</definedName>
    <definedName name="kkk" localSheetId="15" hidden="1">{"Tab1",#N/A,FALSE,"P";"Tab2",#N/A,FALSE,"P"}</definedName>
    <definedName name="kkk" localSheetId="2" hidden="1">{"Tab1",#N/A,FALSE,"P";"Tab2",#N/A,FALSE,"P"}</definedName>
    <definedName name="kkk" localSheetId="9" hidden="1">{"Tab1",#N/A,FALSE,"P";"Tab2",#N/A,FALSE,"P"}</definedName>
    <definedName name="kkk" localSheetId="11" hidden="1">{"Tab1",#N/A,FALSE,"P";"Tab2",#N/A,FALSE,"P"}</definedName>
    <definedName name="kkk" localSheetId="8" hidden="1">{"Tab1",#N/A,FALSE,"P";"Tab2",#N/A,FALSE,"P"}</definedName>
    <definedName name="kkk" localSheetId="0" hidden="1">{"Tab1",#N/A,FALSE,"P";"Tab2",#N/A,FALSE,"P"}</definedName>
    <definedName name="kkk" localSheetId="1" hidden="1">{"Tab1",#N/A,FALSE,"P";"Tab2",#N/A,FALSE,"P"}</definedName>
    <definedName name="kkk" localSheetId="3" hidden="1">{"Tab1",#N/A,FALSE,"P";"Tab2",#N/A,FALSE,"P"}</definedName>
    <definedName name="kkk" localSheetId="6" hidden="1">{"Tab1",#N/A,FALSE,"P";"Tab2",#N/A,FALSE,"P"}</definedName>
    <definedName name="kkk" localSheetId="10" hidden="1">{"Tab1",#N/A,FALSE,"P";"Tab2",#N/A,FALSE,"P"}</definedName>
    <definedName name="kkk" localSheetId="12" hidden="1">{"Tab1",#N/A,FALSE,"P";"Tab2",#N/A,FALSE,"P"}</definedName>
    <definedName name="kkk" localSheetId="13" hidden="1">{"Tab1",#N/A,FALSE,"P";"Tab2",#N/A,FALSE,"P"}</definedName>
    <definedName name="kkk" hidden="1">{"Tab1",#N/A,FALSE,"P";"Tab2",#N/A,FALSE,"P"}</definedName>
    <definedName name="kkkk" hidden="1">[123]M!#REF!</definedName>
    <definedName name="kkkkk" hidden="1">'[124]J(Priv.Cap)'!#REF!</definedName>
    <definedName name="kkkkkkkk" localSheetId="15" hidden="1">{"Riqfin97",#N/A,FALSE,"Tran";"Riqfinpro",#N/A,FALSE,"Tran"}</definedName>
    <definedName name="kkkkkkkk" localSheetId="2" hidden="1">{"Riqfin97",#N/A,FALSE,"Tran";"Riqfinpro",#N/A,FALSE,"Tran"}</definedName>
    <definedName name="kkkkkkkk" localSheetId="9" hidden="1">{"Riqfin97",#N/A,FALSE,"Tran";"Riqfinpro",#N/A,FALSE,"Tran"}</definedName>
    <definedName name="kkkkkkkk" localSheetId="11" hidden="1">{"Riqfin97",#N/A,FALSE,"Tran";"Riqfinpro",#N/A,FALSE,"Tran"}</definedName>
    <definedName name="kkkkkkkk" localSheetId="8" hidden="1">{"Riqfin97",#N/A,FALSE,"Tran";"Riqfinpro",#N/A,FALSE,"Tran"}</definedName>
    <definedName name="kkkkkkkk" localSheetId="0" hidden="1">{"Riqfin97",#N/A,FALSE,"Tran";"Riqfinpro",#N/A,FALSE,"Tran"}</definedName>
    <definedName name="kkkkkkkk" localSheetId="1" hidden="1">{"Riqfin97",#N/A,FALSE,"Tran";"Riqfinpro",#N/A,FALSE,"Tran"}</definedName>
    <definedName name="kkkkkkkk" localSheetId="3" hidden="1">{"Riqfin97",#N/A,FALSE,"Tran";"Riqfinpro",#N/A,FALSE,"Tran"}</definedName>
    <definedName name="kkkkkkkk" localSheetId="6" hidden="1">{"Riqfin97",#N/A,FALSE,"Tran";"Riqfinpro",#N/A,FALSE,"Tran"}</definedName>
    <definedName name="kkkkkkkk" localSheetId="10" hidden="1">{"Riqfin97",#N/A,FALSE,"Tran";"Riqfinpro",#N/A,FALSE,"Tran"}</definedName>
    <definedName name="kkkkkkkk" localSheetId="12" hidden="1">{"Riqfin97",#N/A,FALSE,"Tran";"Riqfinpro",#N/A,FALSE,"Tran"}</definedName>
    <definedName name="kkkkkkkk" localSheetId="13" hidden="1">{"Riqfin97",#N/A,FALSE,"Tran";"Riqfinpro",#N/A,FALSE,"Tran"}</definedName>
    <definedName name="kkkkkkkk" hidden="1">{"Riqfin97",#N/A,FALSE,"Tran";"Riqfinpro",#N/A,FALSE,"Tran"}</definedName>
    <definedName name="KWD" localSheetId="11">#REF!</definedName>
    <definedName name="KWD" localSheetId="8">#REF!</definedName>
    <definedName name="KWD" localSheetId="0">#REF!</definedName>
    <definedName name="KWD" localSheetId="1">#REF!</definedName>
    <definedName name="KWD" localSheetId="3">#REF!</definedName>
    <definedName name="KWD" localSheetId="6">#REF!</definedName>
    <definedName name="KWD" localSheetId="12">#REF!</definedName>
    <definedName name="KWD" localSheetId="13">#REF!</definedName>
    <definedName name="KWD">#REF!</definedName>
    <definedName name="kykiyu" localSheetId="8" hidden="1">'[92]Fax a enviar'!#REF!</definedName>
    <definedName name="kykiyu" localSheetId="0" hidden="1">'[92]Fax a enviar'!#REF!</definedName>
    <definedName name="kykiyu" localSheetId="1" hidden="1">'[92]Fax a enviar'!#REF!</definedName>
    <definedName name="kykiyu" localSheetId="3" hidden="1">'[92]Fax a enviar'!#REF!</definedName>
    <definedName name="kykiyu" localSheetId="6" hidden="1">'[92]Fax a enviar'!#REF!</definedName>
    <definedName name="kykiyu" hidden="1">'[92]Fax a enviar'!#REF!</definedName>
    <definedName name="L" localSheetId="8">[111]DA!#REF!</definedName>
    <definedName name="L" localSheetId="1">[111]DA!#REF!</definedName>
    <definedName name="L" localSheetId="3">[111]DA!#REF!</definedName>
    <definedName name="L" localSheetId="6">[111]DA!#REF!</definedName>
    <definedName name="L">[111]DA!#REF!</definedName>
    <definedName name="L_">#N/A</definedName>
    <definedName name="LastOpenedWorkSheet" localSheetId="11">#REF!</definedName>
    <definedName name="LastOpenedWorkSheet" localSheetId="8">#REF!</definedName>
    <definedName name="LastOpenedWorkSheet" localSheetId="0">#REF!</definedName>
    <definedName name="LastOpenedWorkSheet" localSheetId="1">#REF!</definedName>
    <definedName name="LastOpenedWorkSheet" localSheetId="3">#REF!</definedName>
    <definedName name="LastOpenedWorkSheet" localSheetId="6">#REF!</definedName>
    <definedName name="LastOpenedWorkSheet" localSheetId="12">#REF!</definedName>
    <definedName name="LastOpenedWorkSheet" localSheetId="13">#REF!</definedName>
    <definedName name="LastOpenedWorkSheet">#REF!</definedName>
    <definedName name="LastRefreshed" localSheetId="11">#REF!</definedName>
    <definedName name="LastRefreshed" localSheetId="8">#REF!</definedName>
    <definedName name="LastRefreshed" localSheetId="0">#REF!</definedName>
    <definedName name="LastRefreshed" localSheetId="1">#REF!</definedName>
    <definedName name="LastRefreshed" localSheetId="3">#REF!</definedName>
    <definedName name="LastRefreshed" localSheetId="6">#REF!</definedName>
    <definedName name="LastRefreshed" localSheetId="12">#REF!</definedName>
    <definedName name="LastRefreshed" localSheetId="13">#REF!</definedName>
    <definedName name="LastRefreshed">#REF!</definedName>
    <definedName name="LD" localSheetId="11">#REF!</definedName>
    <definedName name="LD" localSheetId="8">#REF!</definedName>
    <definedName name="LD" localSheetId="0">#REF!</definedName>
    <definedName name="LD" localSheetId="1">#REF!</definedName>
    <definedName name="LD" localSheetId="3">#REF!</definedName>
    <definedName name="LD" localSheetId="6">#REF!</definedName>
    <definedName name="LD" localSheetId="12">#REF!</definedName>
    <definedName name="LD" localSheetId="13">#REF!</definedName>
    <definedName name="LD">#REF!</definedName>
    <definedName name="LD1A" localSheetId="11">#REF!</definedName>
    <definedName name="LD1A" localSheetId="8">#REF!</definedName>
    <definedName name="LD1A" localSheetId="0">#REF!</definedName>
    <definedName name="LD1A" localSheetId="1">#REF!</definedName>
    <definedName name="LD1A" localSheetId="3">#REF!</definedName>
    <definedName name="LD1A" localSheetId="12">#REF!</definedName>
    <definedName name="LD1A" localSheetId="13">#REF!</definedName>
    <definedName name="LD1A">#REF!</definedName>
    <definedName name="LE" localSheetId="11">#REF!</definedName>
    <definedName name="LE" localSheetId="8">#REF!</definedName>
    <definedName name="LE" localSheetId="0">#REF!</definedName>
    <definedName name="LE" localSheetId="1">#REF!</definedName>
    <definedName name="LE" localSheetId="3">#REF!</definedName>
    <definedName name="LE" localSheetId="12">#REF!</definedName>
    <definedName name="LE" localSheetId="13">#REF!</definedName>
    <definedName name="LE">#REF!</definedName>
    <definedName name="LE1A" localSheetId="11">#REF!</definedName>
    <definedName name="LE1A" localSheetId="8">#REF!</definedName>
    <definedName name="LE1A" localSheetId="0">#REF!</definedName>
    <definedName name="LE1A" localSheetId="1">#REF!</definedName>
    <definedName name="LE1A" localSheetId="3">#REF!</definedName>
    <definedName name="LE1A" localSheetId="12">#REF!</definedName>
    <definedName name="LE1A" localSheetId="13">#REF!</definedName>
    <definedName name="LE1A">#REF!</definedName>
    <definedName name="LEAP" localSheetId="11">#REF!</definedName>
    <definedName name="LEAP" localSheetId="8">#REF!</definedName>
    <definedName name="LEAP" localSheetId="0">#REF!</definedName>
    <definedName name="LEAP" localSheetId="1">#REF!</definedName>
    <definedName name="LEAP" localSheetId="3">#REF!</definedName>
    <definedName name="LEAP" localSheetId="12">#REF!</definedName>
    <definedName name="LEAP" localSheetId="13">#REF!</definedName>
    <definedName name="LEAP">#REF!</definedName>
    <definedName name="LEGC" localSheetId="11">#REF!</definedName>
    <definedName name="LEGC" localSheetId="8">#REF!</definedName>
    <definedName name="LEGC" localSheetId="0">#REF!</definedName>
    <definedName name="LEGC" localSheetId="12">#REF!</definedName>
    <definedName name="LEGC" localSheetId="13">#REF!</definedName>
    <definedName name="LEGC">#REF!</definedName>
    <definedName name="LG" localSheetId="11">#REF!</definedName>
    <definedName name="LG" localSheetId="8">#REF!</definedName>
    <definedName name="LG" localSheetId="0">#REF!</definedName>
    <definedName name="LG" localSheetId="12">#REF!</definedName>
    <definedName name="LG" localSheetId="13">#REF!</definedName>
    <definedName name="LG">#REF!</definedName>
    <definedName name="LGperc" localSheetId="11">#REF!</definedName>
    <definedName name="LGperc" localSheetId="8">#REF!</definedName>
    <definedName name="LGperc" localSheetId="0">#REF!</definedName>
    <definedName name="LGperc" localSheetId="12">#REF!</definedName>
    <definedName name="LGperc" localSheetId="13">#REF!</definedName>
    <definedName name="LGperc">#REF!</definedName>
    <definedName name="LGTNONO1">[65]nonopec!#REF!</definedName>
    <definedName name="LGTNONO2">[65]nonopec!#REF!</definedName>
    <definedName name="LGTNONOPEC">[65]nonopec!#REF!</definedName>
    <definedName name="LGTNSUMM">[65]nonopec!#REF!</definedName>
    <definedName name="LGTOECD">[65]nonopec!#REF!</definedName>
    <definedName name="LGTOPEC">[65]nonopec!#REF!</definedName>
    <definedName name="LGTPCNT">[65]nonopec!#REF!</definedName>
    <definedName name="LIBOR3">[86]SUPUESTOS!$A$12:$IV$12</definedName>
    <definedName name="LIBOR6">[86]SUPUESTOS!A$11</definedName>
    <definedName name="LIBRAE" localSheetId="11">#REF!</definedName>
    <definedName name="LIBRAE" localSheetId="8">#REF!</definedName>
    <definedName name="LIBRAE" localSheetId="0">#REF!</definedName>
    <definedName name="LIBRAE" localSheetId="1">#REF!</definedName>
    <definedName name="LIBRAE" localSheetId="3">#REF!</definedName>
    <definedName name="LIBRAE" localSheetId="6">#REF!</definedName>
    <definedName name="LIBRAE" localSheetId="12">#REF!</definedName>
    <definedName name="LIBRAE" localSheetId="13">#REF!</definedName>
    <definedName name="LIBRAE">#REF!</definedName>
    <definedName name="LINES" localSheetId="11">#REF!</definedName>
    <definedName name="LINES" localSheetId="8">#REF!</definedName>
    <definedName name="LINES" localSheetId="0">#REF!</definedName>
    <definedName name="LINES" localSheetId="1">#REF!</definedName>
    <definedName name="LINES" localSheetId="3">#REF!</definedName>
    <definedName name="LINES" localSheetId="6">#REF!</definedName>
    <definedName name="LINES" localSheetId="12">#REF!</definedName>
    <definedName name="LINES" localSheetId="13">#REF!</definedName>
    <definedName name="LINES">#REF!</definedName>
    <definedName name="liqc" localSheetId="11">[22]Programa!#REF!</definedName>
    <definedName name="liqc" localSheetId="8">[22]Programa!#REF!</definedName>
    <definedName name="liqc" localSheetId="0">[22]Programa!#REF!</definedName>
    <definedName name="liqc" localSheetId="1">[22]Programa!#REF!</definedName>
    <definedName name="liqc" localSheetId="3">[22]Programa!#REF!</definedName>
    <definedName name="liqc" localSheetId="6">[22]Programa!#REF!</definedName>
    <definedName name="liqc">[22]Programa!#REF!</definedName>
    <definedName name="liqd" localSheetId="11">[22]Programa!#REF!</definedName>
    <definedName name="liqd" localSheetId="8">[22]Programa!#REF!</definedName>
    <definedName name="liqd" localSheetId="0">[22]Programa!#REF!</definedName>
    <definedName name="liqd" localSheetId="1">[22]Programa!#REF!</definedName>
    <definedName name="liqd" localSheetId="3">[22]Programa!#REF!</definedName>
    <definedName name="liqd" localSheetId="6">[22]Programa!#REF!</definedName>
    <definedName name="liqd">[22]Programa!#REF!</definedName>
    <definedName name="Liquidez">'[49]Ranking Bancario'!$BV$5:$BZ$54</definedName>
    <definedName name="LIT" localSheetId="11">#REF!</definedName>
    <definedName name="LIT" localSheetId="8">#REF!</definedName>
    <definedName name="LIT" localSheetId="0">#REF!</definedName>
    <definedName name="LIT" localSheetId="1">#REF!</definedName>
    <definedName name="LIT" localSheetId="3">#REF!</definedName>
    <definedName name="LIT" localSheetId="6">#REF!</definedName>
    <definedName name="LIT" localSheetId="12">#REF!</definedName>
    <definedName name="LIT" localSheetId="13">#REF!</definedName>
    <definedName name="LIT">#REF!</definedName>
    <definedName name="lita">#N/A</definedName>
    <definedName name="LITEURO" localSheetId="11">#REF!</definedName>
    <definedName name="LITEURO" localSheetId="8">#REF!</definedName>
    <definedName name="LITEURO" localSheetId="0">#REF!</definedName>
    <definedName name="LITEURO" localSheetId="1">#REF!</definedName>
    <definedName name="LITEURO" localSheetId="3">#REF!</definedName>
    <definedName name="LITEURO" localSheetId="6">#REF!</definedName>
    <definedName name="LITEURO" localSheetId="12">#REF!</definedName>
    <definedName name="LITEURO" localSheetId="13">#REF!</definedName>
    <definedName name="LITEURO">#REF!</definedName>
    <definedName name="ll" localSheetId="15" hidden="1">{"Tab1",#N/A,FALSE,"P";"Tab2",#N/A,FALSE,"P"}</definedName>
    <definedName name="ll" localSheetId="2" hidden="1">{"Tab1",#N/A,FALSE,"P";"Tab2",#N/A,FALSE,"P"}</definedName>
    <definedName name="ll" localSheetId="9" hidden="1">{"Tab1",#N/A,FALSE,"P";"Tab2",#N/A,FALSE,"P"}</definedName>
    <definedName name="ll" localSheetId="11" hidden="1">{"Tab1",#N/A,FALSE,"P";"Tab2",#N/A,FALSE,"P"}</definedName>
    <definedName name="ll" localSheetId="8" hidden="1">{"Tab1",#N/A,FALSE,"P";"Tab2",#N/A,FALSE,"P"}</definedName>
    <definedName name="ll" localSheetId="0" hidden="1">{"Tab1",#N/A,FALSE,"P";"Tab2",#N/A,FALSE,"P"}</definedName>
    <definedName name="ll" localSheetId="1" hidden="1">{"Tab1",#N/A,FALSE,"P";"Tab2",#N/A,FALSE,"P"}</definedName>
    <definedName name="ll" localSheetId="3" hidden="1">{"Tab1",#N/A,FALSE,"P";"Tab2",#N/A,FALSE,"P"}</definedName>
    <definedName name="ll" localSheetId="6" hidden="1">{"Tab1",#N/A,FALSE,"P";"Tab2",#N/A,FALSE,"P"}</definedName>
    <definedName name="ll" localSheetId="10" hidden="1">{"Tab1",#N/A,FALSE,"P";"Tab2",#N/A,FALSE,"P"}</definedName>
    <definedName name="ll" localSheetId="12" hidden="1">{"Tab1",#N/A,FALSE,"P";"Tab2",#N/A,FALSE,"P"}</definedName>
    <definedName name="ll" localSheetId="13" hidden="1">{"Tab1",#N/A,FALSE,"P";"Tab2",#N/A,FALSE,"P"}</definedName>
    <definedName name="ll" hidden="1">{"Tab1",#N/A,FALSE,"P";"Tab2",#N/A,FALSE,"P"}</definedName>
    <definedName name="LLF" localSheetId="11">[56]Q3!#REF!</definedName>
    <definedName name="LLF" localSheetId="0">[56]Q3!#REF!</definedName>
    <definedName name="LLF" localSheetId="1">[56]Q3!#REF!</definedName>
    <definedName name="LLF" localSheetId="3">[56]Q3!#REF!</definedName>
    <definedName name="LLF">[56]Q3!#REF!</definedName>
    <definedName name="lll" localSheetId="15" hidden="1">{"Riqfin97",#N/A,FALSE,"Tran";"Riqfinpro",#N/A,FALSE,"Tran"}</definedName>
    <definedName name="lll" localSheetId="2" hidden="1">{"Riqfin97",#N/A,FALSE,"Tran";"Riqfinpro",#N/A,FALSE,"Tran"}</definedName>
    <definedName name="lll" localSheetId="9" hidden="1">{"Riqfin97",#N/A,FALSE,"Tran";"Riqfinpro",#N/A,FALSE,"Tran"}</definedName>
    <definedName name="lll" localSheetId="11" hidden="1">{"Riqfin97",#N/A,FALSE,"Tran";"Riqfinpro",#N/A,FALSE,"Tran"}</definedName>
    <definedName name="lll" localSheetId="8" hidden="1">{"Riqfin97",#N/A,FALSE,"Tran";"Riqfinpro",#N/A,FALSE,"Tran"}</definedName>
    <definedName name="lll" localSheetId="0" hidden="1">{"Riqfin97",#N/A,FALSE,"Tran";"Riqfinpro",#N/A,FALSE,"Tran"}</definedName>
    <definedName name="lll" localSheetId="1" hidden="1">{"Riqfin97",#N/A,FALSE,"Tran";"Riqfinpro",#N/A,FALSE,"Tran"}</definedName>
    <definedName name="lll" localSheetId="3" hidden="1">{"Riqfin97",#N/A,FALSE,"Tran";"Riqfinpro",#N/A,FALSE,"Tran"}</definedName>
    <definedName name="lll" localSheetId="6" hidden="1">{"Riqfin97",#N/A,FALSE,"Tran";"Riqfinpro",#N/A,FALSE,"Tran"}</definedName>
    <definedName name="lll" localSheetId="10" hidden="1">{"Riqfin97",#N/A,FALSE,"Tran";"Riqfinpro",#N/A,FALSE,"Tran"}</definedName>
    <definedName name="lll" localSheetId="12" hidden="1">{"Riqfin97",#N/A,FALSE,"Tran";"Riqfinpro",#N/A,FALSE,"Tran"}</definedName>
    <definedName name="lll" localSheetId="13" hidden="1">{"Riqfin97",#N/A,FALSE,"Tran";"Riqfinpro",#N/A,FALSE,"Tran"}</definedName>
    <definedName name="lll" hidden="1">{"Riqfin97",#N/A,FALSE,"Tran";"Riqfinpro",#N/A,FALSE,"Tran"}</definedName>
    <definedName name="llll" hidden="1">[125]M!#REF!</definedName>
    <definedName name="lllll" localSheetId="15" hidden="1">{"Tab1",#N/A,FALSE,"P";"Tab2",#N/A,FALSE,"P"}</definedName>
    <definedName name="lllll" localSheetId="2" hidden="1">{"Tab1",#N/A,FALSE,"P";"Tab2",#N/A,FALSE,"P"}</definedName>
    <definedName name="lllll" localSheetId="9" hidden="1">{"Tab1",#N/A,FALSE,"P";"Tab2",#N/A,FALSE,"P"}</definedName>
    <definedName name="lllll" localSheetId="11" hidden="1">{"Tab1",#N/A,FALSE,"P";"Tab2",#N/A,FALSE,"P"}</definedName>
    <definedName name="lllll" localSheetId="8" hidden="1">{"Tab1",#N/A,FALSE,"P";"Tab2",#N/A,FALSE,"P"}</definedName>
    <definedName name="lllll" localSheetId="0" hidden="1">{"Tab1",#N/A,FALSE,"P";"Tab2",#N/A,FALSE,"P"}</definedName>
    <definedName name="lllll" localSheetId="1" hidden="1">{"Tab1",#N/A,FALSE,"P";"Tab2",#N/A,FALSE,"P"}</definedName>
    <definedName name="lllll" localSheetId="3" hidden="1">{"Tab1",#N/A,FALSE,"P";"Tab2",#N/A,FALSE,"P"}</definedName>
    <definedName name="lllll" localSheetId="6" hidden="1">{"Tab1",#N/A,FALSE,"P";"Tab2",#N/A,FALSE,"P"}</definedName>
    <definedName name="lllll" localSheetId="10" hidden="1">{"Tab1",#N/A,FALSE,"P";"Tab2",#N/A,FALSE,"P"}</definedName>
    <definedName name="lllll" localSheetId="12" hidden="1">{"Tab1",#N/A,FALSE,"P";"Tab2",#N/A,FALSE,"P"}</definedName>
    <definedName name="lllll" localSheetId="13" hidden="1">{"Tab1",#N/A,FALSE,"P";"Tab2",#N/A,FALSE,"P"}</definedName>
    <definedName name="lllll" hidden="1">{"Tab1",#N/A,FALSE,"P";"Tab2",#N/A,FALSE,"P"}</definedName>
    <definedName name="llllll" localSheetId="15" hidden="1">{"Minpmon",#N/A,FALSE,"Monthinput"}</definedName>
    <definedName name="llllll" localSheetId="2" hidden="1">{"Minpmon",#N/A,FALSE,"Monthinput"}</definedName>
    <definedName name="llllll" localSheetId="9" hidden="1">{"Minpmon",#N/A,FALSE,"Monthinput"}</definedName>
    <definedName name="llllll" localSheetId="11" hidden="1">{"Minpmon",#N/A,FALSE,"Monthinput"}</definedName>
    <definedName name="llllll" localSheetId="8" hidden="1">{"Minpmon",#N/A,FALSE,"Monthinput"}</definedName>
    <definedName name="llllll" localSheetId="0" hidden="1">{"Minpmon",#N/A,FALSE,"Monthinput"}</definedName>
    <definedName name="llllll" localSheetId="1" hidden="1">{"Minpmon",#N/A,FALSE,"Monthinput"}</definedName>
    <definedName name="llllll" localSheetId="3" hidden="1">{"Minpmon",#N/A,FALSE,"Monthinput"}</definedName>
    <definedName name="llllll" localSheetId="6" hidden="1">{"Minpmon",#N/A,FALSE,"Monthinput"}</definedName>
    <definedName name="llllll" localSheetId="10" hidden="1">{"Minpmon",#N/A,FALSE,"Monthinput"}</definedName>
    <definedName name="llllll" localSheetId="12" hidden="1">{"Minpmon",#N/A,FALSE,"Monthinput"}</definedName>
    <definedName name="llllll" localSheetId="13" hidden="1">{"Minpmon",#N/A,FALSE,"Monthinput"}</definedName>
    <definedName name="llllll" hidden="1">{"Minpmon",#N/A,FALSE,"Monthinput"}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15" hidden="1">{"Minpmon",#N/A,FALSE,"Monthinput"}</definedName>
    <definedName name="lllllllllllllllll" localSheetId="2" hidden="1">{"Minpmon",#N/A,FALSE,"Monthinput"}</definedName>
    <definedName name="lllllllllllllllll" localSheetId="9" hidden="1">{"Minpmon",#N/A,FALSE,"Monthinput"}</definedName>
    <definedName name="lllllllllllllllll" localSheetId="11" hidden="1">{"Minpmon",#N/A,FALSE,"Monthinput"}</definedName>
    <definedName name="lllllllllllllllll" localSheetId="8" hidden="1">{"Minpmon",#N/A,FALSE,"Monthinput"}</definedName>
    <definedName name="lllllllllllllllll" localSheetId="0" hidden="1">{"Minpmon",#N/A,FALSE,"Monthinput"}</definedName>
    <definedName name="lllllllllllllllll" localSheetId="1" hidden="1">{"Minpmon",#N/A,FALSE,"Monthinput"}</definedName>
    <definedName name="lllllllllllllllll" localSheetId="3" hidden="1">{"Minpmon",#N/A,FALSE,"Monthinput"}</definedName>
    <definedName name="lllllllllllllllll" localSheetId="6" hidden="1">{"Minpmon",#N/A,FALSE,"Monthinput"}</definedName>
    <definedName name="lllllllllllllllll" localSheetId="10" hidden="1">{"Minpmon",#N/A,FALSE,"Monthinput"}</definedName>
    <definedName name="lllllllllllllllll" localSheetId="12" hidden="1">{"Minpmon",#N/A,FALSE,"Monthinput"}</definedName>
    <definedName name="lllllllllllllllll" localSheetId="13" hidden="1">{"Minpmon",#N/A,FALSE,"Monthinput"}</definedName>
    <definedName name="lllllllllllllllll" hidden="1">{"Minpmon",#N/A,FALSE,"Monthinput"}</definedName>
    <definedName name="lloo" localSheetId="11" hidden="1">#REF!</definedName>
    <definedName name="lloo" localSheetId="8" hidden="1">#REF!</definedName>
    <definedName name="lloo" localSheetId="0" hidden="1">#REF!</definedName>
    <definedName name="lloo" localSheetId="1" hidden="1">#REF!</definedName>
    <definedName name="lloo" localSheetId="3" hidden="1">#REF!</definedName>
    <definedName name="lloo" localSheetId="6" hidden="1">#REF!</definedName>
    <definedName name="lloo" localSheetId="12" hidden="1">#REF!</definedName>
    <definedName name="lloo" localSheetId="13" hidden="1">#REF!</definedName>
    <definedName name="lloo" hidden="1">#REF!</definedName>
    <definedName name="lodnjkhdnbdv" localSheetId="11">#REF!</definedName>
    <definedName name="lodnjkhdnbdv" localSheetId="8">#REF!</definedName>
    <definedName name="lodnjkhdnbdv" localSheetId="0">#REF!</definedName>
    <definedName name="lodnjkhdnbdv" localSheetId="1">#REF!</definedName>
    <definedName name="lodnjkhdnbdv" localSheetId="3">#REF!</definedName>
    <definedName name="lodnjkhdnbdv" localSheetId="6">#REF!</definedName>
    <definedName name="lodnjkhdnbdv" localSheetId="12">#REF!</definedName>
    <definedName name="lodnjkhdnbdv" localSheetId="13">#REF!</definedName>
    <definedName name="lodnjkhdnbdv">#REF!</definedName>
    <definedName name="lolololo" localSheetId="11">#REF!</definedName>
    <definedName name="lolololo" localSheetId="8">#REF!</definedName>
    <definedName name="lolololo" localSheetId="0">#REF!</definedName>
    <definedName name="lolololo" localSheetId="1">#REF!</definedName>
    <definedName name="lolololo" localSheetId="3">#REF!</definedName>
    <definedName name="lolololo" localSheetId="6">#REF!</definedName>
    <definedName name="lolololo" localSheetId="12">#REF!</definedName>
    <definedName name="lolololo" localSheetId="13">#REF!</definedName>
    <definedName name="lolololo">#REF!</definedName>
    <definedName name="LONAB96" localSheetId="11">#REF!</definedName>
    <definedName name="LONAB96" localSheetId="8">#REF!</definedName>
    <definedName name="LONAB96" localSheetId="0">#REF!</definedName>
    <definedName name="LONAB96" localSheetId="12">#REF!</definedName>
    <definedName name="LONAB96" localSheetId="13">#REF!</definedName>
    <definedName name="LONAB96">#REF!</definedName>
    <definedName name="LOOKUPMTH" localSheetId="11">#REF!</definedName>
    <definedName name="LOOKUPMTH" localSheetId="8">#REF!</definedName>
    <definedName name="LOOKUPMTH" localSheetId="0">#REF!</definedName>
    <definedName name="LOOKUPMTH" localSheetId="3">#REF!</definedName>
    <definedName name="LOOKUPMTH" localSheetId="12">#REF!</definedName>
    <definedName name="LOOKUPMTH" localSheetId="13">#REF!</definedName>
    <definedName name="LOOKUPMTH">#REF!</definedName>
    <definedName name="Low_external" localSheetId="11">#REF!</definedName>
    <definedName name="Low_external" localSheetId="8">#REF!</definedName>
    <definedName name="Low_external" localSheetId="0">#REF!</definedName>
    <definedName name="Low_external" localSheetId="12">#REF!</definedName>
    <definedName name="Low_external" localSheetId="13">#REF!</definedName>
    <definedName name="Low_external">#REF!</definedName>
    <definedName name="Low_fiscal" localSheetId="11">#REF!</definedName>
    <definedName name="Low_fiscal" localSheetId="8">#REF!</definedName>
    <definedName name="Low_fiscal" localSheetId="0">#REF!</definedName>
    <definedName name="Low_fiscal" localSheetId="12">#REF!</definedName>
    <definedName name="Low_fiscal" localSheetId="13">#REF!</definedName>
    <definedName name="Low_fiscal">#REF!</definedName>
    <definedName name="Low_growth_extended" localSheetId="11">#REF!</definedName>
    <definedName name="Low_growth_extended" localSheetId="8">#REF!</definedName>
    <definedName name="Low_growth_extended" localSheetId="0">#REF!</definedName>
    <definedName name="Low_growth_extended" localSheetId="12">#REF!</definedName>
    <definedName name="Low_growth_extended" localSheetId="13">#REF!</definedName>
    <definedName name="Low_growth_extended">#REF!</definedName>
    <definedName name="Low_growth_summary" localSheetId="11">#REF!</definedName>
    <definedName name="Low_growth_summary" localSheetId="8">#REF!</definedName>
    <definedName name="Low_growth_summary" localSheetId="0">#REF!</definedName>
    <definedName name="Low_growth_summary" localSheetId="12">#REF!</definedName>
    <definedName name="Low_growth_summary" localSheetId="13">#REF!</definedName>
    <definedName name="Low_growth_summary">#REF!</definedName>
    <definedName name="Low_monetary" localSheetId="11">#REF!</definedName>
    <definedName name="Low_monetary" localSheetId="8">#REF!</definedName>
    <definedName name="Low_monetary" localSheetId="0">#REF!</definedName>
    <definedName name="Low_monetary" localSheetId="12">#REF!</definedName>
    <definedName name="Low_monetary" localSheetId="13">#REF!</definedName>
    <definedName name="Low_monetary">#REF!</definedName>
    <definedName name="Low_real" localSheetId="11">#REF!</definedName>
    <definedName name="Low_real" localSheetId="8">#REF!</definedName>
    <definedName name="Low_real" localSheetId="0">#REF!</definedName>
    <definedName name="Low_real" localSheetId="12">#REF!</definedName>
    <definedName name="Low_real" localSheetId="13">#REF!</definedName>
    <definedName name="Low_real">#REF!</definedName>
    <definedName name="Low_summary" localSheetId="11">#REF!</definedName>
    <definedName name="Low_summary" localSheetId="8">#REF!</definedName>
    <definedName name="Low_summary" localSheetId="0">#REF!</definedName>
    <definedName name="Low_summary" localSheetId="12">#REF!</definedName>
    <definedName name="Low_summary" localSheetId="13">#REF!</definedName>
    <definedName name="Low_summary">#REF!</definedName>
    <definedName name="Lowest_Inter_Bank_Rate">'[67]Inter-Bank'!$M$5</definedName>
    <definedName name="LP" localSheetId="11">#REF!</definedName>
    <definedName name="LP" localSheetId="8">#REF!</definedName>
    <definedName name="LP" localSheetId="0">#REF!</definedName>
    <definedName name="LP" localSheetId="1">#REF!</definedName>
    <definedName name="LP" localSheetId="3">#REF!</definedName>
    <definedName name="LP" localSheetId="6">#REF!</definedName>
    <definedName name="LP" localSheetId="12">#REF!</definedName>
    <definedName name="LP" localSheetId="13">#REF!</definedName>
    <definedName name="LP">#REF!</definedName>
    <definedName name="LP1A" localSheetId="11">#REF!</definedName>
    <definedName name="LP1A" localSheetId="8">#REF!</definedName>
    <definedName name="LP1A" localSheetId="0">#REF!</definedName>
    <definedName name="LP1A" localSheetId="1">#REF!</definedName>
    <definedName name="LP1A" localSheetId="3">#REF!</definedName>
    <definedName name="LP1A" localSheetId="6">#REF!</definedName>
    <definedName name="LP1A" localSheetId="12">#REF!</definedName>
    <definedName name="LP1A" localSheetId="13">#REF!</definedName>
    <definedName name="LP1A">#REF!</definedName>
    <definedName name="LPEperc" localSheetId="11">#REF!</definedName>
    <definedName name="LPEperc" localSheetId="8">#REF!</definedName>
    <definedName name="LPEperc" localSheetId="0">#REF!</definedName>
    <definedName name="LPEperc" localSheetId="6">#REF!</definedName>
    <definedName name="LPEperc" localSheetId="12">#REF!</definedName>
    <definedName name="LPEperc" localSheetId="13">#REF!</definedName>
    <definedName name="LPEperc">#REF!</definedName>
    <definedName name="LPperc" localSheetId="11">#REF!</definedName>
    <definedName name="LPperc" localSheetId="8">#REF!</definedName>
    <definedName name="LPperc" localSheetId="0">#REF!</definedName>
    <definedName name="LPperc" localSheetId="12">#REF!</definedName>
    <definedName name="LPperc" localSheetId="13">#REF!</definedName>
    <definedName name="LPperc">#REF!</definedName>
    <definedName name="LT" localSheetId="11">#REF!</definedName>
    <definedName name="LT" localSheetId="8">#REF!</definedName>
    <definedName name="LT" localSheetId="0">#REF!</definedName>
    <definedName name="LT" localSheetId="12">#REF!</definedName>
    <definedName name="LT" localSheetId="13">#REF!</definedName>
    <definedName name="LT">#REF!</definedName>
    <definedName name="LTcirr" localSheetId="11">#REF!</definedName>
    <definedName name="LTcirr" localSheetId="8">#REF!</definedName>
    <definedName name="LTcirr" localSheetId="0">#REF!</definedName>
    <definedName name="LTcirr" localSheetId="3">#REF!</definedName>
    <definedName name="LTcirr" localSheetId="12">#REF!</definedName>
    <definedName name="LTcirr" localSheetId="13">#REF!</definedName>
    <definedName name="LTcirr">#REF!</definedName>
    <definedName name="LTr" localSheetId="11">#REF!</definedName>
    <definedName name="LTr" localSheetId="8">#REF!</definedName>
    <definedName name="LTr" localSheetId="0">#REF!</definedName>
    <definedName name="LTr" localSheetId="3">#REF!</definedName>
    <definedName name="LTr" localSheetId="12">#REF!</definedName>
    <definedName name="LTr" localSheetId="13">#REF!</definedName>
    <definedName name="LTr">#REF!</definedName>
    <definedName name="LUR">#N/A</definedName>
    <definedName name="LUXF" localSheetId="11">#REF!</definedName>
    <definedName name="LUXF" localSheetId="8">#REF!</definedName>
    <definedName name="LUXF" localSheetId="0">#REF!</definedName>
    <definedName name="LUXF" localSheetId="1">#REF!</definedName>
    <definedName name="LUXF" localSheetId="3">#REF!</definedName>
    <definedName name="LUXF" localSheetId="6">#REF!</definedName>
    <definedName name="LUXF" localSheetId="12">#REF!</definedName>
    <definedName name="LUXF" localSheetId="13">#REF!</definedName>
    <definedName name="LUXF">#REF!</definedName>
    <definedName name="LUXF1" localSheetId="11">#REF!</definedName>
    <definedName name="LUXF1" localSheetId="8">#REF!</definedName>
    <definedName name="LUXF1" localSheetId="0">#REF!</definedName>
    <definedName name="LUXF1" localSheetId="1">#REF!</definedName>
    <definedName name="LUXF1" localSheetId="3">#REF!</definedName>
    <definedName name="LUXF1" localSheetId="6">#REF!</definedName>
    <definedName name="LUXF1" localSheetId="12">#REF!</definedName>
    <definedName name="LUXF1" localSheetId="13">#REF!</definedName>
    <definedName name="LUXF1">#REF!</definedName>
    <definedName name="Lyon">[64]Sheet3!$O$1</definedName>
    <definedName name="m">#N/A</definedName>
    <definedName name="MACRO" localSheetId="11">#REF!</definedName>
    <definedName name="MACRO" localSheetId="8">#REF!</definedName>
    <definedName name="MACRO" localSheetId="0">#REF!</definedName>
    <definedName name="MACRO" localSheetId="1">#REF!</definedName>
    <definedName name="MACRO" localSheetId="3">#REF!</definedName>
    <definedName name="MACRO" localSheetId="6">#REF!</definedName>
    <definedName name="MACRO" localSheetId="12">#REF!</definedName>
    <definedName name="MACRO" localSheetId="13">#REF!</definedName>
    <definedName name="MACRO">#REF!</definedName>
    <definedName name="MACRO_ASSUMP_2006" localSheetId="11">#REF!</definedName>
    <definedName name="MACRO_ASSUMP_2006" localSheetId="8">#REF!</definedName>
    <definedName name="MACRO_ASSUMP_2006" localSheetId="0">#REF!</definedName>
    <definedName name="MACRO_ASSUMP_2006" localSheetId="1">#REF!</definedName>
    <definedName name="MACRO_ASSUMP_2006" localSheetId="3">#REF!</definedName>
    <definedName name="MACRO_ASSUMP_2006" localSheetId="6">#REF!</definedName>
    <definedName name="MACRO_ASSUMP_2006" localSheetId="12">#REF!</definedName>
    <definedName name="MACRO_ASSUMP_2006" localSheetId="13">#REF!</definedName>
    <definedName name="MACRO_ASSUMP_2006">#REF!</definedName>
    <definedName name="Macro2" localSheetId="11">#REF!</definedName>
    <definedName name="Macro2" localSheetId="8">#REF!</definedName>
    <definedName name="Macro2" localSheetId="0">#REF!</definedName>
    <definedName name="Macro2" localSheetId="6">#REF!</definedName>
    <definedName name="Macro2" localSheetId="12">#REF!</definedName>
    <definedName name="Macro2" localSheetId="13">#REF!</definedName>
    <definedName name="Macro2">#REF!</definedName>
    <definedName name="Macro3" localSheetId="11">#REF!</definedName>
    <definedName name="Macro3" localSheetId="8">#REF!</definedName>
    <definedName name="Macro3" localSheetId="0">#REF!</definedName>
    <definedName name="Macro3" localSheetId="12">#REF!</definedName>
    <definedName name="Macro3" localSheetId="13">#REF!</definedName>
    <definedName name="Macro3">#REF!</definedName>
    <definedName name="Macro5" localSheetId="11">#REF!</definedName>
    <definedName name="Macro5" localSheetId="8">#REF!</definedName>
    <definedName name="Macro5" localSheetId="0">#REF!</definedName>
    <definedName name="Macro5" localSheetId="12">#REF!</definedName>
    <definedName name="Macro5" localSheetId="13">#REF!</definedName>
    <definedName name="Macro5">#REF!</definedName>
    <definedName name="Macro6" localSheetId="11">#REF!</definedName>
    <definedName name="Macro6" localSheetId="8">#REF!</definedName>
    <definedName name="Macro6" localSheetId="0">#REF!</definedName>
    <definedName name="Macro6" localSheetId="12">#REF!</definedName>
    <definedName name="Macro6" localSheetId="13">#REF!</definedName>
    <definedName name="Macro6">#REF!</definedName>
    <definedName name="MACROINPUT" localSheetId="11">#REF!</definedName>
    <definedName name="MACROINPUT" localSheetId="8">#REF!</definedName>
    <definedName name="MACROINPUT" localSheetId="0">#REF!</definedName>
    <definedName name="MACROINPUT" localSheetId="12">#REF!</definedName>
    <definedName name="MACROINPUT" localSheetId="13">#REF!</definedName>
    <definedName name="MACROINPUT">#REF!</definedName>
    <definedName name="MACROS">[73]MACROS!$A$1:$A$1</definedName>
    <definedName name="maintabs">[30]QNEWLOR!$B$3:$G$17,[30]QNEWLOR!$B$20:$G$87,[30]QNEWLOR!$B$90:$G$159</definedName>
    <definedName name="MALAX" localSheetId="11">#REF!</definedName>
    <definedName name="MALAX" localSheetId="8">#REF!</definedName>
    <definedName name="MALAX" localSheetId="0">#REF!</definedName>
    <definedName name="MALAX" localSheetId="1">#REF!</definedName>
    <definedName name="MALAX" localSheetId="3">#REF!</definedName>
    <definedName name="MALAX" localSheetId="6">#REF!</definedName>
    <definedName name="MALAX" localSheetId="12">#REF!</definedName>
    <definedName name="MALAX" localSheetId="13">#REF!</definedName>
    <definedName name="MALAX">#REF!</definedName>
    <definedName name="MALAX1" localSheetId="11">#REF!</definedName>
    <definedName name="MALAX1" localSheetId="8">#REF!</definedName>
    <definedName name="MALAX1" localSheetId="0">#REF!</definedName>
    <definedName name="MALAX1" localSheetId="1">#REF!</definedName>
    <definedName name="MALAX1" localSheetId="3">#REF!</definedName>
    <definedName name="MALAX1" localSheetId="6">#REF!</definedName>
    <definedName name="MALAX1" localSheetId="12">#REF!</definedName>
    <definedName name="MALAX1" localSheetId="13">#REF!</definedName>
    <definedName name="MALAX1">#REF!</definedName>
    <definedName name="Malaysia" localSheetId="11">#REF!</definedName>
    <definedName name="Malaysia" localSheetId="8">#REF!</definedName>
    <definedName name="Malaysia" localSheetId="0">#REF!</definedName>
    <definedName name="Malaysia" localSheetId="6">#REF!</definedName>
    <definedName name="Malaysia" localSheetId="12">#REF!</definedName>
    <definedName name="Malaysia" localSheetId="13">#REF!</definedName>
    <definedName name="Malaysia">#REF!</definedName>
    <definedName name="MANUAL" localSheetId="11">#REF!</definedName>
    <definedName name="MANUAL" localSheetId="8">#REF!</definedName>
    <definedName name="MANUAL" localSheetId="0">#REF!</definedName>
    <definedName name="MANUAL" localSheetId="12">#REF!</definedName>
    <definedName name="MANUAL" localSheetId="13">#REF!</definedName>
    <definedName name="MANUAL">#REF!</definedName>
    <definedName name="mapa1" localSheetId="11">#REF!</definedName>
    <definedName name="mapa1" localSheetId="8">#REF!</definedName>
    <definedName name="mapa1" localSheetId="0">#REF!</definedName>
    <definedName name="mapa1" localSheetId="12">#REF!</definedName>
    <definedName name="mapa1" localSheetId="13">#REF!</definedName>
    <definedName name="mapa1">#REF!</definedName>
    <definedName name="mapa2" localSheetId="11">#REF!</definedName>
    <definedName name="mapa2" localSheetId="8">#REF!</definedName>
    <definedName name="mapa2" localSheetId="0">#REF!</definedName>
    <definedName name="mapa2" localSheetId="12">#REF!</definedName>
    <definedName name="mapa2" localSheetId="13">#REF!</definedName>
    <definedName name="mapa2">#REF!</definedName>
    <definedName name="mar" localSheetId="11">[22]Programa!#REF!</definedName>
    <definedName name="mar" localSheetId="8">[22]Programa!#REF!</definedName>
    <definedName name="mar" localSheetId="0">[22]Programa!#REF!</definedName>
    <definedName name="mar" localSheetId="1">[22]Programa!#REF!</definedName>
    <definedName name="mar" localSheetId="3">[22]Programa!#REF!</definedName>
    <definedName name="mar">[22]Programa!#REF!</definedName>
    <definedName name="MAR._89" localSheetId="11">#REF!</definedName>
    <definedName name="MAR._89" localSheetId="8">#REF!</definedName>
    <definedName name="MAR._89" localSheetId="0">#REF!</definedName>
    <definedName name="MAR._89" localSheetId="1">#REF!</definedName>
    <definedName name="MAR._89" localSheetId="3">#REF!</definedName>
    <definedName name="MAR._89" localSheetId="6">#REF!</definedName>
    <definedName name="MAR._89" localSheetId="12">#REF!</definedName>
    <definedName name="MAR._89" localSheetId="13">#REF!</definedName>
    <definedName name="MAR._89">#REF!</definedName>
    <definedName name="Maturity_IDA">[100]NPV!$B$26</definedName>
    <definedName name="Maturity_IDA1" localSheetId="11">#REF!</definedName>
    <definedName name="Maturity_IDA1" localSheetId="8">#REF!</definedName>
    <definedName name="Maturity_IDA1" localSheetId="0">#REF!</definedName>
    <definedName name="Maturity_IDA1" localSheetId="1">#REF!</definedName>
    <definedName name="Maturity_IDA1" localSheetId="3">#REF!</definedName>
    <definedName name="Maturity_IDA1" localSheetId="6">#REF!</definedName>
    <definedName name="Maturity_IDA1" localSheetId="12">#REF!</definedName>
    <definedName name="Maturity_IDA1" localSheetId="13">#REF!</definedName>
    <definedName name="Maturity_IDA1">#REF!</definedName>
    <definedName name="Maturity_NC" localSheetId="8">[100]NPV!#REF!</definedName>
    <definedName name="Maturity_NC" localSheetId="0">[100]NPV!#REF!</definedName>
    <definedName name="Maturity_NC" localSheetId="1">#REF!</definedName>
    <definedName name="Maturity_NC" localSheetId="3">[100]NPV!#REF!</definedName>
    <definedName name="Maturity_NC" localSheetId="6">[100]NPV!#REF!</definedName>
    <definedName name="Maturity_NC">[100]NPV!#REF!</definedName>
    <definedName name="may" localSheetId="11">[22]Programa!#REF!</definedName>
    <definedName name="may" localSheetId="8">[22]Programa!#REF!</definedName>
    <definedName name="may" localSheetId="0">[22]Programa!#REF!</definedName>
    <definedName name="may" localSheetId="1">#REF!</definedName>
    <definedName name="may" localSheetId="3">[22]Programa!#REF!</definedName>
    <definedName name="may" localSheetId="6">[22]Programa!#REF!</definedName>
    <definedName name="may">[22]Programa!#REF!</definedName>
    <definedName name="MAY._89" localSheetId="11">#REF!</definedName>
    <definedName name="MAY._89" localSheetId="8">#REF!</definedName>
    <definedName name="MAY._89" localSheetId="0">#REF!</definedName>
    <definedName name="MAY._89" localSheetId="1">#REF!</definedName>
    <definedName name="MAY._89" localSheetId="3">#REF!</definedName>
    <definedName name="MAY._89" localSheetId="6">#REF!</definedName>
    <definedName name="MAY._89" localSheetId="12">#REF!</definedName>
    <definedName name="MAY._89" localSheetId="13">#REF!</definedName>
    <definedName name="MAY._89">#REF!</definedName>
    <definedName name="MCPI" localSheetId="11">#REF!</definedName>
    <definedName name="MCPI" localSheetId="8">#REF!</definedName>
    <definedName name="MCPI" localSheetId="0">#REF!</definedName>
    <definedName name="MCPI" localSheetId="1">#REF!</definedName>
    <definedName name="MCPI" localSheetId="3">#REF!</definedName>
    <definedName name="MCPI" localSheetId="6">#REF!</definedName>
    <definedName name="MCPI" localSheetId="12">#REF!</definedName>
    <definedName name="MCPI" localSheetId="13">#REF!</definedName>
    <definedName name="MCPI">#REF!</definedName>
    <definedName name="MCV">#N/A</definedName>
    <definedName name="MCV_B">#N/A</definedName>
    <definedName name="MCV_B1" localSheetId="11">#REF!</definedName>
    <definedName name="MCV_B1" localSheetId="8">#REF!</definedName>
    <definedName name="MCV_B1" localSheetId="0">#REF!</definedName>
    <definedName name="MCV_B1" localSheetId="1">#REF!</definedName>
    <definedName name="MCV_B1" localSheetId="3">#REF!</definedName>
    <definedName name="MCV_B1" localSheetId="6">#REF!</definedName>
    <definedName name="MCV_B1" localSheetId="12">#REF!</definedName>
    <definedName name="MCV_B1" localSheetId="13">#REF!</definedName>
    <definedName name="MCV_B1">#REF!</definedName>
    <definedName name="mcv_b2">[1]Q6!$E$141:$AH$141</definedName>
    <definedName name="MCV_D">#N/A</definedName>
    <definedName name="MCV_D1" localSheetId="11">#REF!</definedName>
    <definedName name="MCV_D1" localSheetId="8">#REF!</definedName>
    <definedName name="MCV_D1" localSheetId="0">#REF!</definedName>
    <definedName name="MCV_D1" localSheetId="1">#REF!</definedName>
    <definedName name="MCV_D1" localSheetId="3">#REF!</definedName>
    <definedName name="MCV_D1" localSheetId="6">#REF!</definedName>
    <definedName name="MCV_D1" localSheetId="12">#REF!</definedName>
    <definedName name="MCV_D1" localSheetId="13">#REF!</definedName>
    <definedName name="MCV_D1">#REF!</definedName>
    <definedName name="MCV_N">#N/A</definedName>
    <definedName name="MCV_T">#N/A</definedName>
    <definedName name="MCV_T1" localSheetId="11">#REF!</definedName>
    <definedName name="MCV_T1" localSheetId="8">#REF!</definedName>
    <definedName name="MCV_T1" localSheetId="0">#REF!</definedName>
    <definedName name="MCV_T1" localSheetId="1">#REF!</definedName>
    <definedName name="MCV_T1" localSheetId="3">#REF!</definedName>
    <definedName name="MCV_T1" localSheetId="6">#REF!</definedName>
    <definedName name="MCV_T1" localSheetId="12">#REF!</definedName>
    <definedName name="MCV_T1" localSheetId="13">#REF!</definedName>
    <definedName name="MCV_T1">#REF!</definedName>
    <definedName name="mdavila" localSheetId="11">#REF!</definedName>
    <definedName name="mdavila" localSheetId="8">#REF!</definedName>
    <definedName name="mdavila" localSheetId="0">#REF!</definedName>
    <definedName name="mdavila" localSheetId="3">#REF!</definedName>
    <definedName name="mdavila" localSheetId="6">#REF!</definedName>
    <definedName name="mdavila" localSheetId="12">#REF!</definedName>
    <definedName name="mdavila" localSheetId="13">#REF!</definedName>
    <definedName name="mdavila">#REF!</definedName>
    <definedName name="me" localSheetId="11">[22]Programa!#REF!</definedName>
    <definedName name="me" localSheetId="8">[22]Programa!#REF!</definedName>
    <definedName name="me" localSheetId="0">[22]Programa!#REF!</definedName>
    <definedName name="me" localSheetId="1">[22]Programa!#REF!</definedName>
    <definedName name="me" localSheetId="3">[22]Programa!#REF!</definedName>
    <definedName name="me" localSheetId="6">[22]Programa!#REF!</definedName>
    <definedName name="me">[22]Programa!#REF!</definedName>
    <definedName name="Mecon">'[88]graf 1'!$A$3:$C$28</definedName>
    <definedName name="MEDTERM" localSheetId="11">#REF!</definedName>
    <definedName name="MEDTERM" localSheetId="8">#REF!</definedName>
    <definedName name="MEDTERM" localSheetId="0">#REF!</definedName>
    <definedName name="MEDTERM" localSheetId="1">#REF!</definedName>
    <definedName name="MEDTERM" localSheetId="3">#REF!</definedName>
    <definedName name="MEDTERM" localSheetId="6">#REF!</definedName>
    <definedName name="MEDTERM" localSheetId="12">#REF!</definedName>
    <definedName name="MEDTERM" localSheetId="13">#REF!</definedName>
    <definedName name="MEDTERM">#REF!</definedName>
    <definedName name="MENORES" localSheetId="11">#REF!</definedName>
    <definedName name="MENORES" localSheetId="8">#REF!</definedName>
    <definedName name="MENORES" localSheetId="0">#REF!</definedName>
    <definedName name="MENORES" localSheetId="3">#REF!</definedName>
    <definedName name="MENORES" localSheetId="6">#REF!</definedName>
    <definedName name="MENORES" localSheetId="12">#REF!</definedName>
    <definedName name="MENORES" localSheetId="13">#REF!</definedName>
    <definedName name="MENORES">#REF!</definedName>
    <definedName name="Meses">[126]Codigos!$A$14:$B$25</definedName>
    <definedName name="MEX" localSheetId="11">#REF!</definedName>
    <definedName name="MEX" localSheetId="8">#REF!</definedName>
    <definedName name="MEX" localSheetId="0">#REF!</definedName>
    <definedName name="MEX" localSheetId="1">#REF!</definedName>
    <definedName name="MEX" localSheetId="3">#REF!</definedName>
    <definedName name="MEX" localSheetId="6">#REF!</definedName>
    <definedName name="MEX" localSheetId="12">#REF!</definedName>
    <definedName name="MEX" localSheetId="13">#REF!</definedName>
    <definedName name="MEX">#REF!</definedName>
    <definedName name="MFISCAL" localSheetId="8">'[39]Annual Raw Data'!#REF!</definedName>
    <definedName name="MFISCAL" localSheetId="0">'[39]Annual Raw Data'!#REF!</definedName>
    <definedName name="MFISCAL" localSheetId="1">'[39]Annual Raw Data'!#REF!</definedName>
    <definedName name="MFISCAL" localSheetId="3">'[39]Annual Raw Data'!#REF!</definedName>
    <definedName name="MFISCAL" localSheetId="6">'[39]Annual Raw Data'!#REF!</definedName>
    <definedName name="MFISCAL">'[39]Annual Raw Data'!#REF!</definedName>
    <definedName name="mflowsa" localSheetId="4">[17]!mflowsa</definedName>
    <definedName name="mflowsa" localSheetId="1">#REF!</definedName>
    <definedName name="mflowsa" localSheetId="3">[17]!mflowsa</definedName>
    <definedName name="mflowsa" localSheetId="6">[17]!mflowsa</definedName>
    <definedName name="mflowsa" localSheetId="10">[17]!mflowsa</definedName>
    <definedName name="mflowsa" localSheetId="13">[17]!mflowsa</definedName>
    <definedName name="mflowsa">[17]!mflowsa</definedName>
    <definedName name="mflowsq" localSheetId="4">[17]!mflowsq</definedName>
    <definedName name="mflowsq" localSheetId="1">#REF!</definedName>
    <definedName name="mflowsq" localSheetId="3">[17]!mflowsq</definedName>
    <definedName name="mflowsq" localSheetId="6">[17]!mflowsq</definedName>
    <definedName name="mflowsq" localSheetId="10">[17]!mflowsq</definedName>
    <definedName name="mflowsq" localSheetId="13">[17]!mflowsq</definedName>
    <definedName name="mflowsq">[17]!mflowsq</definedName>
    <definedName name="MICRO" localSheetId="11">#REF!</definedName>
    <definedName name="MICRO" localSheetId="8">#REF!</definedName>
    <definedName name="MICRO" localSheetId="0">#REF!</definedName>
    <definedName name="MICRO" localSheetId="1">#REF!</definedName>
    <definedName name="MICRO" localSheetId="3">#REF!</definedName>
    <definedName name="MICRO" localSheetId="6">#REF!</definedName>
    <definedName name="MICRO" localSheetId="12">#REF!</definedName>
    <definedName name="MICRO" localSheetId="13">#REF!</definedName>
    <definedName name="MICRO">#REF!</definedName>
    <definedName name="MIDDLE" localSheetId="11">#REF!</definedName>
    <definedName name="MIDDLE" localSheetId="8">#REF!</definedName>
    <definedName name="MIDDLE" localSheetId="0">#REF!</definedName>
    <definedName name="MIDDLE" localSheetId="1">#REF!</definedName>
    <definedName name="MIDDLE" localSheetId="3">#REF!</definedName>
    <definedName name="MIDDLE" localSheetId="6">#REF!</definedName>
    <definedName name="MIDDLE" localSheetId="12">#REF!</definedName>
    <definedName name="MIDDLE" localSheetId="13">#REF!</definedName>
    <definedName name="MIDDLE">#REF!</definedName>
    <definedName name="Million_b_d">[65]nonopec!$D$426:$D$426</definedName>
    <definedName name="MINISTÉRIO_DA_PREVIDÊNCIA_E_ASSISTÊNCIA_SOCIAL" localSheetId="11">#REF!</definedName>
    <definedName name="MINISTÉRIO_DA_PREVIDÊNCIA_E_ASSISTÊNCIA_SOCIAL" localSheetId="8">#REF!</definedName>
    <definedName name="MINISTÉRIO_DA_PREVIDÊNCIA_E_ASSISTÊNCIA_SOCIAL" localSheetId="0">#REF!</definedName>
    <definedName name="MINISTÉRIO_DA_PREVIDÊNCIA_E_ASSISTÊNCIA_SOCIAL" localSheetId="1">#REF!</definedName>
    <definedName name="MINISTÉRIO_DA_PREVIDÊNCIA_E_ASSISTÊNCIA_SOCIAL" localSheetId="3">#REF!</definedName>
    <definedName name="MINISTÉRIO_DA_PREVIDÊNCIA_E_ASSISTÊNCIA_SOCIAL" localSheetId="6">#REF!</definedName>
    <definedName name="MINISTÉRIO_DA_PREVIDÊNCIA_E_ASSISTÊNCIA_SOCIAL" localSheetId="12">#REF!</definedName>
    <definedName name="MINISTÉRIO_DA_PREVIDÊNCIA_E_ASSISTÊNCIA_SOCIAL" localSheetId="13">#REF!</definedName>
    <definedName name="MINISTÉRIO_DA_PREVIDÊNCIA_E_ASSISTÊNCIA_SOCIAL">#REF!</definedName>
    <definedName name="MIRIAMA" localSheetId="11">#REF!</definedName>
    <definedName name="MIRIAMA" localSheetId="8">#REF!</definedName>
    <definedName name="MIRIAMA" localSheetId="0">#REF!</definedName>
    <definedName name="MIRIAMA" localSheetId="1">#REF!</definedName>
    <definedName name="MIRIAMA" localSheetId="3">#REF!</definedName>
    <definedName name="MIRIAMA" localSheetId="6">#REF!</definedName>
    <definedName name="MIRIAMA" localSheetId="12">#REF!</definedName>
    <definedName name="MIRIAMA" localSheetId="13">#REF!</definedName>
    <definedName name="MIRIAMA">#REF!</definedName>
    <definedName name="MIRIAMB" localSheetId="11">#REF!</definedName>
    <definedName name="MIRIAMB" localSheetId="8">#REF!</definedName>
    <definedName name="MIRIAMB" localSheetId="0">#REF!</definedName>
    <definedName name="MIRIAMB" localSheetId="1">#REF!</definedName>
    <definedName name="MIRIAMB" localSheetId="3">#REF!</definedName>
    <definedName name="MIRIAMB" localSheetId="6">#REF!</definedName>
    <definedName name="MIRIAMB" localSheetId="12">#REF!</definedName>
    <definedName name="MIRIAMB" localSheetId="13">#REF!</definedName>
    <definedName name="MIRIAMB">#REF!</definedName>
    <definedName name="MISC3" localSheetId="11">#REF!</definedName>
    <definedName name="MISC3" localSheetId="8">#REF!</definedName>
    <definedName name="MISC3" localSheetId="0">#REF!</definedName>
    <definedName name="MISC3" localSheetId="12">#REF!</definedName>
    <definedName name="MISC3" localSheetId="13">#REF!</definedName>
    <definedName name="MISC3">#REF!</definedName>
    <definedName name="MISC4" localSheetId="3">[19]OUTPUT!#REF!</definedName>
    <definedName name="MISC4">[19]OUTPUT!#REF!</definedName>
    <definedName name="mmm" localSheetId="15" hidden="1">{"Riqfin97",#N/A,FALSE,"Tran";"Riqfinpro",#N/A,FALSE,"Tran"}</definedName>
    <definedName name="mmm" localSheetId="2" hidden="1">{"Riqfin97",#N/A,FALSE,"Tran";"Riqfinpro",#N/A,FALSE,"Tran"}</definedName>
    <definedName name="mmm" localSheetId="9" hidden="1">{"Riqfin97",#N/A,FALSE,"Tran";"Riqfinpro",#N/A,FALSE,"Tran"}</definedName>
    <definedName name="mmm" localSheetId="11" hidden="1">{"Riqfin97",#N/A,FALSE,"Tran";"Riqfinpro",#N/A,FALSE,"Tran"}</definedName>
    <definedName name="mmm" localSheetId="8" hidden="1">{"Riqfin97",#N/A,FALSE,"Tran";"Riqfinpro",#N/A,FALSE,"Tran"}</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localSheetId="6" hidden="1">{"Riqfin97",#N/A,FALSE,"Tran";"Riqfinpro",#N/A,FALSE,"Tran"}</definedName>
    <definedName name="mmm" localSheetId="10" hidden="1">{"Riqfin97",#N/A,FALSE,"Tran";"Riqfinpro",#N/A,FALSE,"Tran"}</definedName>
    <definedName name="mmm" localSheetId="12" hidden="1">{"Riqfin97",#N/A,FALSE,"Tran";"Riqfinpro",#N/A,FALSE,"Tran"}</definedName>
    <definedName name="mmm" localSheetId="13" hidden="1">{"Riqfin97",#N/A,FALSE,"Tran";"Riqfinpro",#N/A,FALSE,"Tran"}</definedName>
    <definedName name="mmm" hidden="1">{"Riqfin97",#N/A,FALSE,"Tran";"Riqfinpro",#N/A,FALSE,"Tran"}</definedName>
    <definedName name="mmmm" localSheetId="15" hidden="1">{"Tab1",#N/A,FALSE,"P";"Tab2",#N/A,FALSE,"P"}</definedName>
    <definedName name="mmmm" localSheetId="2" hidden="1">{"Tab1",#N/A,FALSE,"P";"Tab2",#N/A,FALSE,"P"}</definedName>
    <definedName name="mmmm" localSheetId="9" hidden="1">{"Tab1",#N/A,FALSE,"P";"Tab2",#N/A,FALSE,"P"}</definedName>
    <definedName name="mmmm" localSheetId="11" hidden="1">{"Tab1",#N/A,FALSE,"P";"Tab2",#N/A,FALSE,"P"}</definedName>
    <definedName name="mmmm" localSheetId="8" hidden="1">{"Tab1",#N/A,FALSE,"P";"Tab2",#N/A,FALSE,"P"}</definedName>
    <definedName name="mmmm" localSheetId="0" hidden="1">{"Tab1",#N/A,FALSE,"P";"Tab2",#N/A,FALSE,"P"}</definedName>
    <definedName name="mmmm" localSheetId="1" hidden="1">{"Tab1",#N/A,FALSE,"P";"Tab2",#N/A,FALSE,"P"}</definedName>
    <definedName name="mmmm" localSheetId="3" hidden="1">{"Tab1",#N/A,FALSE,"P";"Tab2",#N/A,FALSE,"P"}</definedName>
    <definedName name="mmmm" localSheetId="6" hidden="1">{"Tab1",#N/A,FALSE,"P";"Tab2",#N/A,FALSE,"P"}</definedName>
    <definedName name="mmmm" localSheetId="10" hidden="1">{"Tab1",#N/A,FALSE,"P";"Tab2",#N/A,FALSE,"P"}</definedName>
    <definedName name="mmmm" localSheetId="12" hidden="1">{"Tab1",#N/A,FALSE,"P";"Tab2",#N/A,FALSE,"P"}</definedName>
    <definedName name="mmmm" localSheetId="13" hidden="1">{"Tab1",#N/A,FALSE,"P";"Tab2",#N/A,FALSE,"P"}</definedName>
    <definedName name="mmmm" hidden="1">{"Tab1",#N/A,FALSE,"P";"Tab2",#N/A,FALSE,"P"}</definedName>
    <definedName name="mmmmm" localSheetId="15" hidden="1">{"Riqfin97",#N/A,FALSE,"Tran";"Riqfinpro",#N/A,FALSE,"Tran"}</definedName>
    <definedName name="mmmmm" localSheetId="2" hidden="1">{"Riqfin97",#N/A,FALSE,"Tran";"Riqfinpro",#N/A,FALSE,"Tran"}</definedName>
    <definedName name="mmmmm" localSheetId="9" hidden="1">{"Riqfin97",#N/A,FALSE,"Tran";"Riqfinpro",#N/A,FALSE,"Tran"}</definedName>
    <definedName name="mmmmm" localSheetId="11" hidden="1">{"Riqfin97",#N/A,FALSE,"Tran";"Riqfinpro",#N/A,FALSE,"Tran"}</definedName>
    <definedName name="mmmmm" localSheetId="8" hidden="1">{"Riqfin97",#N/A,FALSE,"Tran";"Riqfinpro",#N/A,FALSE,"Tran"}</definedName>
    <definedName name="mmmmm" localSheetId="0" hidden="1">{"Riqfin97",#N/A,FALSE,"Tran";"Riqfinpro",#N/A,FALSE,"Tran"}</definedName>
    <definedName name="mmmmm" localSheetId="1" hidden="1">{"Riqfin97",#N/A,FALSE,"Tran";"Riqfinpro",#N/A,FALSE,"Tran"}</definedName>
    <definedName name="mmmmm" localSheetId="3" hidden="1">{"Riqfin97",#N/A,FALSE,"Tran";"Riqfinpro",#N/A,FALSE,"Tran"}</definedName>
    <definedName name="mmmmm" localSheetId="6" hidden="1">{"Riqfin97",#N/A,FALSE,"Tran";"Riqfinpro",#N/A,FALSE,"Tran"}</definedName>
    <definedName name="mmmmm" localSheetId="10" hidden="1">{"Riqfin97",#N/A,FALSE,"Tran";"Riqfinpro",#N/A,FALSE,"Tran"}</definedName>
    <definedName name="mmmmm" localSheetId="12" hidden="1">{"Riqfin97",#N/A,FALSE,"Tran";"Riqfinpro",#N/A,FALSE,"Tran"}</definedName>
    <definedName name="mmmmm" localSheetId="13" hidden="1">{"Riqfin97",#N/A,FALSE,"Tran";"Riqfinpro",#N/A,FALSE,"Tran"}</definedName>
    <definedName name="mmmmm" hidden="1">{"Riqfin97",#N/A,FALSE,"Tran";"Riqfinpro",#N/A,FALSE,"Tran"}</definedName>
    <definedName name="mmmmmmmmm" localSheetId="15" hidden="1">{"Riqfin97",#N/A,FALSE,"Tran";"Riqfinpro",#N/A,FALSE,"Tran"}</definedName>
    <definedName name="mmmmmmmmm" localSheetId="2" hidden="1">{"Riqfin97",#N/A,FALSE,"Tran";"Riqfinpro",#N/A,FALSE,"Tran"}</definedName>
    <definedName name="mmmmmmmmm" localSheetId="9" hidden="1">{"Riqfin97",#N/A,FALSE,"Tran";"Riqfinpro",#N/A,FALSE,"Tran"}</definedName>
    <definedName name="mmmmmmmmm" localSheetId="11" hidden="1">{"Riqfin97",#N/A,FALSE,"Tran";"Riqfinpro",#N/A,FALSE,"Tran"}</definedName>
    <definedName name="mmmmmmmmm" localSheetId="8"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3" hidden="1">{"Riqfin97",#N/A,FALSE,"Tran";"Riqfinpro",#N/A,FALSE,"Tran"}</definedName>
    <definedName name="mmmmmmmmm" localSheetId="6" hidden="1">{"Riqfin97",#N/A,FALSE,"Tran";"Riqfinpro",#N/A,FALSE,"Tran"}</definedName>
    <definedName name="mmmmmmmmm" localSheetId="10" hidden="1">{"Riqfin97",#N/A,FALSE,"Tran";"Riqfinpro",#N/A,FALSE,"Tran"}</definedName>
    <definedName name="mmmmmmmmm" localSheetId="12" hidden="1">{"Riqfin97",#N/A,FALSE,"Tran";"Riqfinpro",#N/A,FALSE,"Tran"}</definedName>
    <definedName name="mmmmmmmmm" localSheetId="13" hidden="1">{"Riqfin97",#N/A,FALSE,"Tran";"Riqfinpro",#N/A,FALSE,"Tran"}</definedName>
    <definedName name="mmmmmmmmm" hidden="1">{"Riqfin97",#N/A,FALSE,"Tran";"Riqfinpro",#N/A,FALSE,"Tran"}</definedName>
    <definedName name="MN">[58]BCP!#REF!</definedName>
    <definedName name="MNDATES" localSheetId="11">#REF!</definedName>
    <definedName name="MNDATES" localSheetId="8">#REF!</definedName>
    <definedName name="MNDATES" localSheetId="0">#REF!</definedName>
    <definedName name="MNDATES" localSheetId="1">#REF!</definedName>
    <definedName name="MNDATES" localSheetId="3">#REF!</definedName>
    <definedName name="MNDATES" localSheetId="6">#REF!</definedName>
    <definedName name="MNDATES" localSheetId="12">#REF!</definedName>
    <definedName name="MNDATES" localSheetId="13">#REF!</definedName>
    <definedName name="MNDATES">#REF!</definedName>
    <definedName name="MNP" localSheetId="8">[58]BCP!#REF!</definedName>
    <definedName name="MNP" localSheetId="0">[58]BCP!#REF!</definedName>
    <definedName name="MNP" localSheetId="1">#REF!</definedName>
    <definedName name="MNP" localSheetId="3">[58]BCP!#REF!</definedName>
    <definedName name="MNP" localSheetId="6">[58]BCP!#REF!</definedName>
    <definedName name="MNP">[58]BCP!#REF!</definedName>
    <definedName name="Módulo2.completo">#N/A</definedName>
    <definedName name="MON_SM" localSheetId="11">#REF!</definedName>
    <definedName name="MON_SM" localSheetId="8">#REF!</definedName>
    <definedName name="MON_SM" localSheetId="0">#REF!</definedName>
    <definedName name="MON_SM" localSheetId="1">#REF!</definedName>
    <definedName name="MON_SM" localSheetId="3">#REF!</definedName>
    <definedName name="MON_SM" localSheetId="6">#REF!</definedName>
    <definedName name="MON_SM" localSheetId="12">#REF!</definedName>
    <definedName name="MON_SM" localSheetId="13">#REF!</definedName>
    <definedName name="MON_SM">#REF!</definedName>
    <definedName name="MONF_SM" localSheetId="11">#REF!</definedName>
    <definedName name="MONF_SM" localSheetId="8">#REF!</definedName>
    <definedName name="MONF_SM" localSheetId="0">#REF!</definedName>
    <definedName name="MONF_SM" localSheetId="3">#REF!</definedName>
    <definedName name="MONF_SM" localSheetId="6">#REF!</definedName>
    <definedName name="MONF_SM" localSheetId="12">#REF!</definedName>
    <definedName name="MONF_SM" localSheetId="13">#REF!</definedName>
    <definedName name="MONF_SM">#REF!</definedName>
    <definedName name="Month" localSheetId="11">#REF!</definedName>
    <definedName name="Month" localSheetId="8">#REF!</definedName>
    <definedName name="Month" localSheetId="0">#REF!</definedName>
    <definedName name="Month" localSheetId="1">#REF!</definedName>
    <definedName name="Month" localSheetId="3">#REF!</definedName>
    <definedName name="Month" localSheetId="6">#REF!</definedName>
    <definedName name="Month" localSheetId="12">#REF!</definedName>
    <definedName name="Month" localSheetId="13">#REF!</definedName>
    <definedName name="Month">#REF!</definedName>
    <definedName name="MonthIndex" localSheetId="11">#REF!</definedName>
    <definedName name="MonthIndex" localSheetId="8">#REF!</definedName>
    <definedName name="MonthIndex" localSheetId="0">#REF!</definedName>
    <definedName name="MonthIndex" localSheetId="1">#REF!</definedName>
    <definedName name="MonthIndex" localSheetId="3">#REF!</definedName>
    <definedName name="MonthIndex" localSheetId="12">#REF!</definedName>
    <definedName name="MonthIndex" localSheetId="13">#REF!</definedName>
    <definedName name="MonthIndex">#REF!</definedName>
    <definedName name="MonthlyInf">[85]CPI!$A$403:$N$559</definedName>
    <definedName name="MONTHS">[80]MONTHLY!$BV$3:$CG$3</definedName>
    <definedName name="MONY" localSheetId="11">#REF!</definedName>
    <definedName name="MONY" localSheetId="8">#REF!</definedName>
    <definedName name="MONY" localSheetId="0">#REF!</definedName>
    <definedName name="MONY" localSheetId="1">#REF!</definedName>
    <definedName name="MONY" localSheetId="3">#REF!</definedName>
    <definedName name="MONY" localSheetId="6">#REF!</definedName>
    <definedName name="MONY" localSheetId="12">#REF!</definedName>
    <definedName name="MONY" localSheetId="13">#REF!</definedName>
    <definedName name="MONY">#REF!</definedName>
    <definedName name="moodys" localSheetId="8">'[127]Credit ratings on 1st issues'!#REF!</definedName>
    <definedName name="moodys" localSheetId="0">'[127]Credit ratings on 1st issues'!#REF!</definedName>
    <definedName name="moodys" localSheetId="1">#REF!</definedName>
    <definedName name="moodys" localSheetId="3">'[127]Credit ratings on 1st issues'!#REF!</definedName>
    <definedName name="moodys" localSheetId="6">'[127]Credit ratings on 1st issues'!#REF!</definedName>
    <definedName name="moodys">'[127]Credit ratings on 1st issues'!#REF!</definedName>
    <definedName name="MPETROLEO" localSheetId="11">#REF!</definedName>
    <definedName name="MPETROLEO" localSheetId="8">#REF!</definedName>
    <definedName name="MPETROLEO" localSheetId="0">#REF!</definedName>
    <definedName name="MPETROLEO" localSheetId="1">#REF!</definedName>
    <definedName name="MPETROLEO" localSheetId="3">#REF!</definedName>
    <definedName name="MPETROLEO" localSheetId="6">#REF!</definedName>
    <definedName name="MPETROLEO" localSheetId="12">#REF!</definedName>
    <definedName name="MPETROLEO" localSheetId="13">#REF!</definedName>
    <definedName name="MPETROLEO">#REF!</definedName>
    <definedName name="msci">[106]Sheet1!$H$2:$K$24</definedName>
    <definedName name="mscid">[106]Sheet1!$B$2:$E$24</definedName>
    <definedName name="mscil">[106]Sheet1!$H$2:$K$24</definedName>
    <definedName name="mstocksa" localSheetId="4">[17]!mstocksa</definedName>
    <definedName name="mstocksa" localSheetId="1">#REF!</definedName>
    <definedName name="mstocksa" localSheetId="3">[17]!mstocksa</definedName>
    <definedName name="mstocksa" localSheetId="6">[17]!mstocksa</definedName>
    <definedName name="mstocksa" localSheetId="10">[17]!mstocksa</definedName>
    <definedName name="mstocksa" localSheetId="13">[17]!mstocksa</definedName>
    <definedName name="mstocksa">[17]!mstocksa</definedName>
    <definedName name="mstocksq" localSheetId="4">[17]!mstocksq</definedName>
    <definedName name="mstocksq" localSheetId="1">#REF!</definedName>
    <definedName name="mstocksq" localSheetId="3">[17]!mstocksq</definedName>
    <definedName name="mstocksq" localSheetId="6">[17]!mstocksq</definedName>
    <definedName name="mstocksq" localSheetId="10">[17]!mstocksq</definedName>
    <definedName name="mstocksq" localSheetId="13">[17]!mstocksq</definedName>
    <definedName name="mstocksq">[17]!mstocksq</definedName>
    <definedName name="mte" localSheetId="15" hidden="1">{"Riqfin97",#N/A,FALSE,"Tran";"Riqfinpro",#N/A,FALSE,"Tran"}</definedName>
    <definedName name="mte" localSheetId="2" hidden="1">{"Riqfin97",#N/A,FALSE,"Tran";"Riqfinpro",#N/A,FALSE,"Tran"}</definedName>
    <definedName name="mte" localSheetId="9" hidden="1">{"Riqfin97",#N/A,FALSE,"Tran";"Riqfinpro",#N/A,FALSE,"Tran"}</definedName>
    <definedName name="mte" localSheetId="11" hidden="1">{"Riqfin97",#N/A,FALSE,"Tran";"Riqfinpro",#N/A,FALSE,"Tran"}</definedName>
    <definedName name="mte" localSheetId="8" hidden="1">{"Riqfin97",#N/A,FALSE,"Tran";"Riqfinpro",#N/A,FALSE,"Tran"}</definedName>
    <definedName name="mte" localSheetId="0" hidden="1">{"Riqfin97",#N/A,FALSE,"Tran";"Riqfinpro",#N/A,FALSE,"Tran"}</definedName>
    <definedName name="mte" localSheetId="1" hidden="1">{"Riqfin97",#N/A,FALSE,"Tran";"Riqfinpro",#N/A,FALSE,"Tran"}</definedName>
    <definedName name="mte" localSheetId="3" hidden="1">{"Riqfin97",#N/A,FALSE,"Tran";"Riqfinpro",#N/A,FALSE,"Tran"}</definedName>
    <definedName name="mte" localSheetId="6" hidden="1">{"Riqfin97",#N/A,FALSE,"Tran";"Riqfinpro",#N/A,FALSE,"Tran"}</definedName>
    <definedName name="mte" localSheetId="10" hidden="1">{"Riqfin97",#N/A,FALSE,"Tran";"Riqfinpro",#N/A,FALSE,"Tran"}</definedName>
    <definedName name="mte" localSheetId="12" hidden="1">{"Riqfin97",#N/A,FALSE,"Tran";"Riqfinpro",#N/A,FALSE,"Tran"}</definedName>
    <definedName name="mte" localSheetId="13" hidden="1">{"Riqfin97",#N/A,FALSE,"Tran";"Riqfinpro",#N/A,FALSE,"Tran"}</definedName>
    <definedName name="mte" hidden="1">{"Riqfin97",#N/A,FALSE,"Tran";"Riqfinpro",#N/A,FALSE,"Tran"}</definedName>
    <definedName name="MUNI96" localSheetId="11">#REF!</definedName>
    <definedName name="MUNI96" localSheetId="8">#REF!</definedName>
    <definedName name="MUNI96" localSheetId="0">#REF!</definedName>
    <definedName name="MUNI96" localSheetId="1">#REF!</definedName>
    <definedName name="MUNI96" localSheetId="3">#REF!</definedName>
    <definedName name="MUNI96" localSheetId="6">#REF!</definedName>
    <definedName name="MUNI96" localSheetId="12">#REF!</definedName>
    <definedName name="MUNI96" localSheetId="13">#REF!</definedName>
    <definedName name="MUNI96">#REF!</definedName>
    <definedName name="Municipios" localSheetId="11">#REF!</definedName>
    <definedName name="Municipios" localSheetId="8">#REF!</definedName>
    <definedName name="Municipios" localSheetId="0">#REF!</definedName>
    <definedName name="Municipios" localSheetId="3">#REF!</definedName>
    <definedName name="Municipios" localSheetId="6">#REF!</definedName>
    <definedName name="Municipios" localSheetId="12">#REF!</definedName>
    <definedName name="Municipios" localSheetId="13">#REF!</definedName>
    <definedName name="Municipios">#REF!</definedName>
    <definedName name="n" localSheetId="15" hidden="1">{"Minpmon",#N/A,FALSE,"Monthinput"}</definedName>
    <definedName name="n" localSheetId="2" hidden="1">{"Minpmon",#N/A,FALSE,"Monthinput"}</definedName>
    <definedName name="n" localSheetId="9" hidden="1">{"Minpmon",#N/A,FALSE,"Monthinput"}</definedName>
    <definedName name="n" localSheetId="11" hidden="1">{"Minpmon",#N/A,FALSE,"Monthinput"}</definedName>
    <definedName name="n" localSheetId="8" hidden="1">{"Minpmon",#N/A,FALSE,"Monthinput"}</definedName>
    <definedName name="n" localSheetId="0" hidden="1">{"Minpmon",#N/A,FALSE,"Monthinput"}</definedName>
    <definedName name="n" localSheetId="1" hidden="1">{"Minpmon",#N/A,FALSE,"Monthinput"}</definedName>
    <definedName name="n" localSheetId="3" hidden="1">{"Minpmon",#N/A,FALSE,"Monthinput"}</definedName>
    <definedName name="n" localSheetId="6" hidden="1">{"Minpmon",#N/A,FALSE,"Monthinput"}</definedName>
    <definedName name="n" localSheetId="10" hidden="1">{"Minpmon",#N/A,FALSE,"Monthinput"}</definedName>
    <definedName name="n" localSheetId="12" hidden="1">{"Minpmon",#N/A,FALSE,"Monthinput"}</definedName>
    <definedName name="n" localSheetId="13" hidden="1">{"Minpmon",#N/A,FALSE,"Monthinput"}</definedName>
    <definedName name="n" hidden="1">{"Minpmon",#N/A,FALSE,"Monthinput"}</definedName>
    <definedName name="names">'[45]shared data'!$B$7:$O$7</definedName>
    <definedName name="NAMES_A">'[45]shared data'!$B$5:$B$223</definedName>
    <definedName name="names_w" localSheetId="11">#REF!</definedName>
    <definedName name="names_w" localSheetId="8">#REF!</definedName>
    <definedName name="names_w" localSheetId="0">#REF!</definedName>
    <definedName name="names_w" localSheetId="1">#REF!</definedName>
    <definedName name="names_w" localSheetId="3">#REF!</definedName>
    <definedName name="names_w" localSheetId="6">#REF!</definedName>
    <definedName name="names_w" localSheetId="12">#REF!</definedName>
    <definedName name="names_w" localSheetId="13">#REF!</definedName>
    <definedName name="names_w">#REF!</definedName>
    <definedName name="NC_R" localSheetId="11">[56]Q1!#REF!</definedName>
    <definedName name="NC_R" localSheetId="8">[56]Q1!#REF!</definedName>
    <definedName name="NC_R" localSheetId="0">[56]Q1!#REF!</definedName>
    <definedName name="NC_R" localSheetId="1">[56]Q1!#REF!</definedName>
    <definedName name="NC_R" localSheetId="3">[56]Q1!#REF!</definedName>
    <definedName name="NC_R" localSheetId="6">[56]Q1!#REF!</definedName>
    <definedName name="NC_R">[56]Q1!#REF!</definedName>
    <definedName name="NCG">#N/A</definedName>
    <definedName name="NCG_R">#N/A</definedName>
    <definedName name="NCP">#N/A</definedName>
    <definedName name="NCP_R">#N/A</definedName>
    <definedName name="Ndf">[51]CIRRs!$C$69</definedName>
    <definedName name="NE" localSheetId="11">#REF!</definedName>
    <definedName name="NE" localSheetId="8">#REF!</definedName>
    <definedName name="NE" localSheetId="0">#REF!</definedName>
    <definedName name="NE" localSheetId="1">#REF!</definedName>
    <definedName name="NE" localSheetId="3">#REF!</definedName>
    <definedName name="NE" localSheetId="6">#REF!</definedName>
    <definedName name="NE" localSheetId="12">#REF!</definedName>
    <definedName name="NE" localSheetId="13">#REF!</definedName>
    <definedName name="NE">#REF!</definedName>
    <definedName name="NECESSIDADE_DE_FINANCIAMENTO" localSheetId="11">#REF!</definedName>
    <definedName name="NECESSIDADE_DE_FINANCIAMENTO" localSheetId="8">#REF!</definedName>
    <definedName name="NECESSIDADE_DE_FINANCIAMENTO" localSheetId="0">#REF!</definedName>
    <definedName name="NECESSIDADE_DE_FINANCIAMENTO" localSheetId="1">#REF!</definedName>
    <definedName name="NECESSIDADE_DE_FINANCIAMENTO" localSheetId="3">#REF!</definedName>
    <definedName name="NECESSIDADE_DE_FINANCIAMENTO" localSheetId="6">#REF!</definedName>
    <definedName name="NECESSIDADE_DE_FINANCIAMENTO" localSheetId="12">#REF!</definedName>
    <definedName name="NECESSIDADE_DE_FINANCIAMENTO" localSheetId="13">#REF!</definedName>
    <definedName name="NECESSIDADE_DE_FINANCIAMENTO">#REF!</definedName>
    <definedName name="NEperc" localSheetId="11">#REF!</definedName>
    <definedName name="NEperc" localSheetId="8">#REF!</definedName>
    <definedName name="NEperc" localSheetId="0">#REF!</definedName>
    <definedName name="NEperc" localSheetId="1">#REF!</definedName>
    <definedName name="NEperc" localSheetId="3">#REF!</definedName>
    <definedName name="NEperc" localSheetId="6">#REF!</definedName>
    <definedName name="NEperc" localSheetId="12">#REF!</definedName>
    <definedName name="NEperc" localSheetId="13">#REF!</definedName>
    <definedName name="NEperc">#REF!</definedName>
    <definedName name="Netherlands_wt">'[66]OECD wgt'!$B$26</definedName>
    <definedName name="new" localSheetId="11">#REF!</definedName>
    <definedName name="new" localSheetId="8">#REF!</definedName>
    <definedName name="new" localSheetId="0">#REF!</definedName>
    <definedName name="new" localSheetId="1">#REF!</definedName>
    <definedName name="new" localSheetId="3">#REF!</definedName>
    <definedName name="new" localSheetId="6">#REF!</definedName>
    <definedName name="new" localSheetId="12">#REF!</definedName>
    <definedName name="new" localSheetId="13">#REF!</definedName>
    <definedName name="new">#REF!</definedName>
    <definedName name="NEWSHEET" localSheetId="11">#REF!</definedName>
    <definedName name="NEWSHEET" localSheetId="8">#REF!</definedName>
    <definedName name="NEWSHEET" localSheetId="0">#REF!</definedName>
    <definedName name="NEWSHEET" localSheetId="1">#REF!</definedName>
    <definedName name="NEWSHEET" localSheetId="3">#REF!</definedName>
    <definedName name="NEWSHEET" localSheetId="6">#REF!</definedName>
    <definedName name="NEWSHEET" localSheetId="12">#REF!</definedName>
    <definedName name="NEWSHEET" localSheetId="13">#REF!</definedName>
    <definedName name="NEWSHEET">#REF!</definedName>
    <definedName name="nfa_by_bank" localSheetId="11">#REF!</definedName>
    <definedName name="nfa_by_bank" localSheetId="8">#REF!</definedName>
    <definedName name="nfa_by_bank" localSheetId="0">#REF!</definedName>
    <definedName name="nfa_by_bank" localSheetId="6">#REF!</definedName>
    <definedName name="nfa_by_bank" localSheetId="12">#REF!</definedName>
    <definedName name="nfa_by_bank" localSheetId="13">#REF!</definedName>
    <definedName name="nfa_by_bank">#REF!</definedName>
    <definedName name="NFB_R" localSheetId="11">[56]Q1!#REF!</definedName>
    <definedName name="NFB_R" localSheetId="8">[56]Q1!#REF!</definedName>
    <definedName name="NFB_R" localSheetId="0">[56]Q1!#REF!</definedName>
    <definedName name="NFB_R" localSheetId="1">[56]Q1!#REF!</definedName>
    <definedName name="NFB_R" localSheetId="3">[56]Q1!#REF!</definedName>
    <definedName name="NFB_R" localSheetId="6">[56]Q1!#REF!</definedName>
    <definedName name="NFB_R">[56]Q1!#REF!</definedName>
    <definedName name="NFB_R_GDP" localSheetId="11">[56]Q1!#REF!</definedName>
    <definedName name="NFB_R_GDP" localSheetId="8">[56]Q1!#REF!</definedName>
    <definedName name="NFB_R_GDP" localSheetId="0">[56]Q1!#REF!</definedName>
    <definedName name="NFB_R_GDP" localSheetId="1">[56]Q1!#REF!</definedName>
    <definedName name="NFB_R_GDP" localSheetId="3">[56]Q1!#REF!</definedName>
    <definedName name="NFB_R_GDP" localSheetId="6">[56]Q1!#REF!</definedName>
    <definedName name="NFB_R_GDP">[56]Q1!#REF!</definedName>
    <definedName name="NFI">#N/A</definedName>
    <definedName name="NFI_R">#N/A</definedName>
    <definedName name="NFIP" localSheetId="11">#REF!</definedName>
    <definedName name="NFIP" localSheetId="8">#REF!</definedName>
    <definedName name="NFIP" localSheetId="0">#REF!</definedName>
    <definedName name="NFIP" localSheetId="1">#REF!</definedName>
    <definedName name="NFIP" localSheetId="3">#REF!</definedName>
    <definedName name="NFIP" localSheetId="6">#REF!</definedName>
    <definedName name="NFIP" localSheetId="12">#REF!</definedName>
    <definedName name="NFIP" localSheetId="13">#REF!</definedName>
    <definedName name="NFIP">#REF!</definedName>
    <definedName name="NFPS_" localSheetId="11">[38]OPS!#REF!</definedName>
    <definedName name="NFPS_" localSheetId="8">[38]OPS!#REF!</definedName>
    <definedName name="NFPS_" localSheetId="0">[38]OPS!#REF!</definedName>
    <definedName name="NFPS_" localSheetId="1">[38]OPS!#REF!</definedName>
    <definedName name="NFPS_" localSheetId="3">[38]OPS!#REF!</definedName>
    <definedName name="NFPS_" localSheetId="6">[38]OPS!#REF!</definedName>
    <definedName name="NFPS_">[38]OPS!#REF!</definedName>
    <definedName name="NGDP">#N/A</definedName>
    <definedName name="NGDP_D" localSheetId="11">[56]Q3!#REF!</definedName>
    <definedName name="NGDP_D" localSheetId="8">[56]Q3!#REF!</definedName>
    <definedName name="NGDP_D" localSheetId="0">[56]Q3!#REF!</definedName>
    <definedName name="NGDP_D" localSheetId="1">[56]Q3!#REF!</definedName>
    <definedName name="NGDP_D" localSheetId="3">[56]Q3!#REF!</definedName>
    <definedName name="NGDP_D" localSheetId="6">[56]Q3!#REF!</definedName>
    <definedName name="NGDP_D">[56]Q3!#REF!</definedName>
    <definedName name="NGDP_DG">#N/A</definedName>
    <definedName name="NGDP_R">#N/A</definedName>
    <definedName name="NGDP_RG">#N/A</definedName>
    <definedName name="ngdp2">[37]Q2!$E$47:$AH$47</definedName>
    <definedName name="NGDPA" localSheetId="11">#REF!</definedName>
    <definedName name="NGDPA" localSheetId="8">#REF!</definedName>
    <definedName name="NGDPA" localSheetId="0">#REF!</definedName>
    <definedName name="NGDPA" localSheetId="1">#REF!</definedName>
    <definedName name="NGDPA" localSheetId="3">#REF!</definedName>
    <definedName name="NGDPA" localSheetId="6">#REF!</definedName>
    <definedName name="NGDPA" localSheetId="12">#REF!</definedName>
    <definedName name="NGDPA" localSheetId="13">#REF!</definedName>
    <definedName name="NGDPA">#REF!</definedName>
    <definedName name="NGK" localSheetId="11">#REF!</definedName>
    <definedName name="NGK" localSheetId="8">#REF!</definedName>
    <definedName name="NGK" localSheetId="0">#REF!</definedName>
    <definedName name="NGK" localSheetId="3">#REF!</definedName>
    <definedName name="NGK" localSheetId="6">#REF!</definedName>
    <definedName name="NGK" localSheetId="12">#REF!</definedName>
    <definedName name="NGK" localSheetId="13">#REF!</definedName>
    <definedName name="NGK">#REF!</definedName>
    <definedName name="NGNI" localSheetId="11">#REF!</definedName>
    <definedName name="NGNI" localSheetId="8">#REF!</definedName>
    <definedName name="NGNI" localSheetId="0">#REF!</definedName>
    <definedName name="NGNI" localSheetId="3">#REF!</definedName>
    <definedName name="NGNI" localSheetId="6">#REF!</definedName>
    <definedName name="NGNI" localSheetId="12">#REF!</definedName>
    <definedName name="NGNI" localSheetId="13">#REF!</definedName>
    <definedName name="NGNI">#REF!</definedName>
    <definedName name="NGPXO" localSheetId="11">#REF!</definedName>
    <definedName name="NGPXO" localSheetId="8">#REF!</definedName>
    <definedName name="NGPXO" localSheetId="0">#REF!</definedName>
    <definedName name="NGPXO" localSheetId="12">#REF!</definedName>
    <definedName name="NGPXO" localSheetId="13">#REF!</definedName>
    <definedName name="NGPXO">#REF!</definedName>
    <definedName name="NGPXO_R" localSheetId="11">#REF!</definedName>
    <definedName name="NGPXO_R" localSheetId="8">#REF!</definedName>
    <definedName name="NGPXO_R" localSheetId="0">#REF!</definedName>
    <definedName name="NGPXO_R" localSheetId="12">#REF!</definedName>
    <definedName name="NGPXO_R" localSheetId="13">#REF!</definedName>
    <definedName name="NGPXO_R">#REF!</definedName>
    <definedName name="NGS_NGDP">#N/A</definedName>
    <definedName name="NGSP" localSheetId="11">[56]Q2!#REF!</definedName>
    <definedName name="NGSP" localSheetId="8">[56]Q2!#REF!</definedName>
    <definedName name="NGSP" localSheetId="0">[56]Q2!#REF!</definedName>
    <definedName name="NGSP" localSheetId="1">[56]Q2!#REF!</definedName>
    <definedName name="NGSP" localSheetId="3">[56]Q2!#REF!</definedName>
    <definedName name="NGSP">[56]Q2!#REF!</definedName>
    <definedName name="NI" localSheetId="11">[56]Q2!#REF!</definedName>
    <definedName name="NI" localSheetId="0">[56]Q2!#REF!</definedName>
    <definedName name="NI" localSheetId="1">[56]Q2!#REF!</definedName>
    <definedName name="NI" localSheetId="3">[56]Q2!#REF!</definedName>
    <definedName name="NI">[56]Q2!#REF!</definedName>
    <definedName name="NI_GDP" localSheetId="11">[56]Q2!#REF!</definedName>
    <definedName name="NI_GDP" localSheetId="0">[56]Q2!#REF!</definedName>
    <definedName name="NI_GDP" localSheetId="1">[56]Q2!#REF!</definedName>
    <definedName name="NI_GDP" localSheetId="3">[56]Q2!#REF!</definedName>
    <definedName name="NI_GDP">[56]Q2!#REF!</definedName>
    <definedName name="NI_NGDP" localSheetId="11">[56]Q2!#REF!</definedName>
    <definedName name="NI_NGDP" localSheetId="0">[56]Q2!#REF!</definedName>
    <definedName name="NI_NGDP" localSheetId="1">[56]Q2!#REF!</definedName>
    <definedName name="NI_NGDP" localSheetId="3">[56]Q2!#REF!</definedName>
    <definedName name="NI_NGDP">[56]Q2!#REF!</definedName>
    <definedName name="NI_R" localSheetId="11">[56]Q1!#REF!</definedName>
    <definedName name="NI_R" localSheetId="0">[56]Q1!#REF!</definedName>
    <definedName name="NI_R" localSheetId="1">[56]Q1!#REF!</definedName>
    <definedName name="NI_R" localSheetId="3">[56]Q1!#REF!</definedName>
    <definedName name="NI_R">[56]Q1!#REF!</definedName>
    <definedName name="NINV">#N/A</definedName>
    <definedName name="NINV_R">#N/A</definedName>
    <definedName name="NINV_R_GDP" localSheetId="11">[56]Q1!#REF!</definedName>
    <definedName name="NINV_R_GDP" localSheetId="0">[56]Q1!#REF!</definedName>
    <definedName name="NINV_R_GDP" localSheetId="1">[56]Q1!#REF!</definedName>
    <definedName name="NINV_R_GDP" localSheetId="3">[56]Q1!#REF!</definedName>
    <definedName name="NINV_R_GDP">[56]Q1!#REF!</definedName>
    <definedName name="njkg" localSheetId="11">[5]!njkg</definedName>
    <definedName name="njkg" localSheetId="0">[5]!njkg</definedName>
    <definedName name="njkg" localSheetId="1">[5]!njkg</definedName>
    <definedName name="njkg" localSheetId="3">[5]!njkg</definedName>
    <definedName name="njkg">[5]!njkg</definedName>
    <definedName name="NLG">[51]CIRRs!$C$99</definedName>
    <definedName name="NM">#N/A</definedName>
    <definedName name="NM_R">#N/A</definedName>
    <definedName name="nmBlankCell">'[128]Table 2.1 from DDP program'!$A$2:$A$2</definedName>
    <definedName name="nmBlankRow" localSheetId="8">[129]EDT!#REF!</definedName>
    <definedName name="nmBlankRow" localSheetId="0">[129]EDT!#REF!</definedName>
    <definedName name="nmBlankRow" localSheetId="1">#REF!</definedName>
    <definedName name="nmBlankRow" localSheetId="3">[129]EDT!#REF!</definedName>
    <definedName name="nmBlankRow" localSheetId="6">[129]EDT!#REF!</definedName>
    <definedName name="nmBlankRow">[129]EDT!#REF!</definedName>
    <definedName name="nmColumnHeader">[129]EDT!$3:$3</definedName>
    <definedName name="nmData">[129]EDT!$B$4:$AA$36</definedName>
    <definedName name="NMG" localSheetId="11">#REF!</definedName>
    <definedName name="NMG" localSheetId="8">#REF!</definedName>
    <definedName name="NMG" localSheetId="0">#REF!</definedName>
    <definedName name="NMG" localSheetId="1">#REF!</definedName>
    <definedName name="NMG" localSheetId="3">#REF!</definedName>
    <definedName name="NMG" localSheetId="6">#REF!</definedName>
    <definedName name="NMG" localSheetId="12">#REF!</definedName>
    <definedName name="NMG" localSheetId="13">#REF!</definedName>
    <definedName name="NMG">#REF!</definedName>
    <definedName name="NMG_R" localSheetId="11">#REF!</definedName>
    <definedName name="NMG_R" localSheetId="8">#REF!</definedName>
    <definedName name="NMG_R" localSheetId="0">#REF!</definedName>
    <definedName name="NMG_R" localSheetId="1">#REF!</definedName>
    <definedName name="NMG_R" localSheetId="3">#REF!</definedName>
    <definedName name="NMG_R" localSheetId="6">#REF!</definedName>
    <definedName name="NMG_R" localSheetId="12">#REF!</definedName>
    <definedName name="NMG_R" localSheetId="13">#REF!</definedName>
    <definedName name="NMG_R">#REF!</definedName>
    <definedName name="NMG_RG">#N/A</definedName>
    <definedName name="nmIndexTable" localSheetId="8">[129]EDT!#REF!</definedName>
    <definedName name="nmIndexTable" localSheetId="0">[129]EDT!#REF!</definedName>
    <definedName name="nmIndexTable" localSheetId="1">#REF!</definedName>
    <definedName name="nmIndexTable" localSheetId="3">[129]EDT!#REF!</definedName>
    <definedName name="nmIndexTable" localSheetId="6">[129]EDT!#REF!</definedName>
    <definedName name="nmIndexTable">[129]EDT!#REF!</definedName>
    <definedName name="nmReportFooter">'[130]Table 1'!$29:$29</definedName>
    <definedName name="nmReportHeader">#N/A</definedName>
    <definedName name="nmReportNotes">'[130]Table 1'!$30:$30</definedName>
    <definedName name="nmRowHeader">[129]EDT!$A$4:$A$36</definedName>
    <definedName name="NMS" localSheetId="11">[56]Q2!#REF!</definedName>
    <definedName name="NMS" localSheetId="8">[56]Q2!#REF!</definedName>
    <definedName name="NMS" localSheetId="0">[56]Q2!#REF!</definedName>
    <definedName name="NMS" localSheetId="1">[56]Q2!#REF!</definedName>
    <definedName name="NMS" localSheetId="3">[56]Q2!#REF!</definedName>
    <definedName name="NMS" localSheetId="6">[56]Q2!#REF!</definedName>
    <definedName name="NMS">[56]Q2!#REF!</definedName>
    <definedName name="NMS_R" localSheetId="11">[56]Q1!#REF!</definedName>
    <definedName name="NMS_R" localSheetId="8">[56]Q1!#REF!</definedName>
    <definedName name="NMS_R" localSheetId="0">[56]Q1!#REF!</definedName>
    <definedName name="NMS_R" localSheetId="1">[56]Q1!#REF!</definedName>
    <definedName name="NMS_R" localSheetId="3">[56]Q1!#REF!</definedName>
    <definedName name="NMS_R" localSheetId="6">[56]Q1!#REF!</definedName>
    <definedName name="NMS_R">[56]Q1!#REF!</definedName>
    <definedName name="nmScale" localSheetId="8">[129]EDT!#REF!</definedName>
    <definedName name="nmScale" localSheetId="0">[129]EDT!#REF!</definedName>
    <definedName name="nmScale" localSheetId="1">#REF!</definedName>
    <definedName name="nmScale" localSheetId="3">[129]EDT!#REF!</definedName>
    <definedName name="nmScale" localSheetId="6">[129]EDT!#REF!</definedName>
    <definedName name="nmScale">[129]EDT!#REF!</definedName>
    <definedName name="nn" localSheetId="15" hidden="1">{"Riqfin97",#N/A,FALSE,"Tran";"Riqfinpro",#N/A,FALSE,"Tran"}</definedName>
    <definedName name="nn" localSheetId="2" hidden="1">{"Riqfin97",#N/A,FALSE,"Tran";"Riqfinpro",#N/A,FALSE,"Tran"}</definedName>
    <definedName name="nn" localSheetId="9" hidden="1">{"Riqfin97",#N/A,FALSE,"Tran";"Riqfinpro",#N/A,FALSE,"Tran"}</definedName>
    <definedName name="nn" localSheetId="11" hidden="1">{"Riqfin97",#N/A,FALSE,"Tran";"Riqfinpro",#N/A,FALSE,"Tran"}</definedName>
    <definedName name="nn" localSheetId="8" hidden="1">{"Riqfin97",#N/A,FALSE,"Tran";"Riqfinpro",#N/A,FALSE,"Tran"}</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localSheetId="6" hidden="1">{"Riqfin97",#N/A,FALSE,"Tran";"Riqfinpro",#N/A,FALSE,"Tran"}</definedName>
    <definedName name="nn" localSheetId="10" hidden="1">{"Riqfin97",#N/A,FALSE,"Tran";"Riqfinpro",#N/A,FALSE,"Tran"}</definedName>
    <definedName name="nn" localSheetId="12" hidden="1">{"Riqfin97",#N/A,FALSE,"Tran";"Riqfinpro",#N/A,FALSE,"Tran"}</definedName>
    <definedName name="nn" localSheetId="13" hidden="1">{"Riqfin97",#N/A,FALSE,"Tran";"Riqfinpro",#N/A,FALSE,"Tran"}</definedName>
    <definedName name="nn" hidden="1">{"Riqfin97",#N/A,FALSE,"Tran";"Riqfinpro",#N/A,FALSE,"Tran"}</definedName>
    <definedName name="NNAMES" localSheetId="11">#REF!</definedName>
    <definedName name="NNAMES" localSheetId="8">#REF!</definedName>
    <definedName name="NNAMES" localSheetId="0">#REF!</definedName>
    <definedName name="NNAMES" localSheetId="1">#REF!</definedName>
    <definedName name="NNAMES" localSheetId="3">#REF!</definedName>
    <definedName name="NNAMES" localSheetId="6">#REF!</definedName>
    <definedName name="NNAMES" localSheetId="12">#REF!</definedName>
    <definedName name="NNAMES" localSheetId="13">#REF!</definedName>
    <definedName name="NNAMES">#REF!</definedName>
    <definedName name="nnn" localSheetId="15" hidden="1">{"Tab1",#N/A,FALSE,"P";"Tab2",#N/A,FALSE,"P"}</definedName>
    <definedName name="nnn" localSheetId="2" hidden="1">{"Tab1",#N/A,FALSE,"P";"Tab2",#N/A,FALSE,"P"}</definedName>
    <definedName name="nnn" localSheetId="9" hidden="1">{"Tab1",#N/A,FALSE,"P";"Tab2",#N/A,FALSE,"P"}</definedName>
    <definedName name="nnn" localSheetId="11" hidden="1">{"Tab1",#N/A,FALSE,"P";"Tab2",#N/A,FALSE,"P"}</definedName>
    <definedName name="nnn" localSheetId="8" hidden="1">{"Tab1",#N/A,FALSE,"P";"Tab2",#N/A,FALSE,"P"}</definedName>
    <definedName name="nnn" localSheetId="0" hidden="1">{"Tab1",#N/A,FALSE,"P";"Tab2",#N/A,FALSE,"P"}</definedName>
    <definedName name="nnn" localSheetId="1" hidden="1">{"Tab1",#N/A,FALSE,"P";"Tab2",#N/A,FALSE,"P"}</definedName>
    <definedName name="nnn" localSheetId="3" hidden="1">{"Tab1",#N/A,FALSE,"P";"Tab2",#N/A,FALSE,"P"}</definedName>
    <definedName name="nnn" localSheetId="6" hidden="1">{"Tab1",#N/A,FALSE,"P";"Tab2",#N/A,FALSE,"P"}</definedName>
    <definedName name="nnn" localSheetId="10" hidden="1">{"Tab1",#N/A,FALSE,"P";"Tab2",#N/A,FALSE,"P"}</definedName>
    <definedName name="nnn" localSheetId="12" hidden="1">{"Tab1",#N/A,FALSE,"P";"Tab2",#N/A,FALSE,"P"}</definedName>
    <definedName name="nnn" localSheetId="13" hidden="1">{"Tab1",#N/A,FALSE,"P";"Tab2",#N/A,FALSE,"P"}</definedName>
    <definedName name="nnn" hidden="1">{"Tab1",#N/A,FALSE,"P";"Tab2",#N/A,FALSE,"P"}</definedName>
    <definedName name="nnnnn">#N/A</definedName>
    <definedName name="nnnnnnnnnn" localSheetId="15" hidden="1">{"Minpmon",#N/A,FALSE,"Monthinput"}</definedName>
    <definedName name="nnnnnnnnnn" localSheetId="2" hidden="1">{"Minpmon",#N/A,FALSE,"Monthinput"}</definedName>
    <definedName name="nnnnnnnnnn" localSheetId="9" hidden="1">{"Minpmon",#N/A,FALSE,"Monthinput"}</definedName>
    <definedName name="nnnnnnnnnn" localSheetId="11" hidden="1">{"Minpmon",#N/A,FALSE,"Monthinput"}</definedName>
    <definedName name="nnnnnnnnnn" localSheetId="8" hidden="1">{"Minpmon",#N/A,FALSE,"Monthinput"}</definedName>
    <definedName name="nnnnnnnnnn" localSheetId="0" hidden="1">{"Minpmon",#N/A,FALSE,"Monthinput"}</definedName>
    <definedName name="nnnnnnnnnn" localSheetId="1" hidden="1">{"Minpmon",#N/A,FALSE,"Monthinput"}</definedName>
    <definedName name="nnnnnnnnnn" localSheetId="3" hidden="1">{"Minpmon",#N/A,FALSE,"Monthinput"}</definedName>
    <definedName name="nnnnnnnnnn" localSheetId="6" hidden="1">{"Minpmon",#N/A,FALSE,"Monthinput"}</definedName>
    <definedName name="nnnnnnnnnn" localSheetId="10" hidden="1">{"Minpmon",#N/A,FALSE,"Monthinput"}</definedName>
    <definedName name="nnnnnnnnnn" localSheetId="12" hidden="1">{"Minpmon",#N/A,FALSE,"Monthinput"}</definedName>
    <definedName name="nnnnnnnnnn" localSheetId="13" hidden="1">{"Minpmon",#N/A,FALSE,"Monthinput"}</definedName>
    <definedName name="nnnnnnnnnn" hidden="1">{"Minpmon",#N/A,FALSE,"Monthinput"}</definedName>
    <definedName name="nnnnnnnnnnnn" localSheetId="15" hidden="1">{"Riqfin97",#N/A,FALSE,"Tran";"Riqfinpro",#N/A,FALSE,"Tran"}</definedName>
    <definedName name="nnnnnnnnnnnn" localSheetId="2" hidden="1">{"Riqfin97",#N/A,FALSE,"Tran";"Riqfinpro",#N/A,FALSE,"Tran"}</definedName>
    <definedName name="nnnnnnnnnnnn" localSheetId="9" hidden="1">{"Riqfin97",#N/A,FALSE,"Tran";"Riqfinpro",#N/A,FALSE,"Tran"}</definedName>
    <definedName name="nnnnnnnnnnnn" localSheetId="11" hidden="1">{"Riqfin97",#N/A,FALSE,"Tran";"Riqfinpro",#N/A,FALSE,"Tran"}</definedName>
    <definedName name="nnnnnnnnnnnn" localSheetId="8" hidden="1">{"Riqfin97",#N/A,FALSE,"Tran";"Riqfinpro",#N/A,FALSE,"Tran"}</definedName>
    <definedName name="nnnnnnnnnnnn" localSheetId="0" hidden="1">{"Riqfin97",#N/A,FALSE,"Tran";"Riqfinpro",#N/A,FALSE,"Tran"}</definedName>
    <definedName name="nnnnnnnnnnnn" localSheetId="1" hidden="1">{"Riqfin97",#N/A,FALSE,"Tran";"Riqfinpro",#N/A,FALSE,"Tran"}</definedName>
    <definedName name="nnnnnnnnnnnn" localSheetId="3" hidden="1">{"Riqfin97",#N/A,FALSE,"Tran";"Riqfinpro",#N/A,FALSE,"Tran"}</definedName>
    <definedName name="nnnnnnnnnnnn" localSheetId="6" hidden="1">{"Riqfin97",#N/A,FALSE,"Tran";"Riqfinpro",#N/A,FALSE,"Tran"}</definedName>
    <definedName name="nnnnnnnnnnnn" localSheetId="10" hidden="1">{"Riqfin97",#N/A,FALSE,"Tran";"Riqfinpro",#N/A,FALSE,"Tran"}</definedName>
    <definedName name="nnnnnnnnnnnn" localSheetId="12" hidden="1">{"Riqfin97",#N/A,FALSE,"Tran";"Riqfinpro",#N/A,FALSE,"Tran"}</definedName>
    <definedName name="nnnnnnnnnnnn" localSheetId="13" hidden="1">{"Riqfin97",#N/A,FALSE,"Tran";"Riqfinpro",#N/A,FALSE,"Tran"}</definedName>
    <definedName name="nnnnnnnnnnnn" hidden="1">{"Riqfin97",#N/A,FALSE,"Tran";"Riqfinpro",#N/A,FALSE,"Tran"}</definedName>
    <definedName name="no" hidden="1">'[69]Crédito SPNF (fiscal)'!#REF!</definedName>
    <definedName name="Noah" localSheetId="11">#REF!</definedName>
    <definedName name="Noah" localSheetId="8">#REF!</definedName>
    <definedName name="Noah" localSheetId="0">#REF!</definedName>
    <definedName name="Noah" localSheetId="1">#REF!</definedName>
    <definedName name="Noah" localSheetId="3">#REF!</definedName>
    <definedName name="Noah" localSheetId="6">#REF!</definedName>
    <definedName name="Noah" localSheetId="12">#REF!</definedName>
    <definedName name="Noah" localSheetId="13">#REF!</definedName>
    <definedName name="Noah">#REF!</definedName>
    <definedName name="noclas1" localSheetId="11">#REF!</definedName>
    <definedName name="noclas1" localSheetId="8">#REF!</definedName>
    <definedName name="noclas1" localSheetId="0">#REF!</definedName>
    <definedName name="noclas1" localSheetId="3">#REF!</definedName>
    <definedName name="noclas1" localSheetId="6">#REF!</definedName>
    <definedName name="noclas1" localSheetId="12">#REF!</definedName>
    <definedName name="noclas1" localSheetId="13">#REF!</definedName>
    <definedName name="noclas1">#REF!</definedName>
    <definedName name="noclas2" localSheetId="11">#REF!</definedName>
    <definedName name="noclas2" localSheetId="8">#REF!</definedName>
    <definedName name="noclas2" localSheetId="0">#REF!</definedName>
    <definedName name="noclas2" localSheetId="6">#REF!</definedName>
    <definedName name="noclas2" localSheetId="12">#REF!</definedName>
    <definedName name="noclas2" localSheetId="13">#REF!</definedName>
    <definedName name="noclas2">#REF!</definedName>
    <definedName name="NOCLUB" localSheetId="11">#REF!</definedName>
    <definedName name="NOCLUB" localSheetId="8">#REF!</definedName>
    <definedName name="NOCLUB" localSheetId="0">#REF!</definedName>
    <definedName name="NOCLUB" localSheetId="1">#REF!</definedName>
    <definedName name="NOCLUB" localSheetId="3">#REF!</definedName>
    <definedName name="NOCLUB" localSheetId="12">#REF!</definedName>
    <definedName name="NOCLUB" localSheetId="13">#REF!</definedName>
    <definedName name="NOCLUB">#REF!</definedName>
    <definedName name="NOK" localSheetId="11">#REF!</definedName>
    <definedName name="NOK" localSheetId="8">#REF!</definedName>
    <definedName name="NOK" localSheetId="0">#REF!</definedName>
    <definedName name="NOK" localSheetId="1">#REF!</definedName>
    <definedName name="NOK" localSheetId="3">#REF!</definedName>
    <definedName name="NOK" localSheetId="12">#REF!</definedName>
    <definedName name="NOK" localSheetId="13">#REF!</definedName>
    <definedName name="NOK">#REF!</definedName>
    <definedName name="nombrenuevo">#N/A</definedName>
    <definedName name="NONLEAP" localSheetId="11">#REF!</definedName>
    <definedName name="NONLEAP" localSheetId="8">#REF!</definedName>
    <definedName name="NONLEAP" localSheetId="0">#REF!</definedName>
    <definedName name="NONLEAP" localSheetId="1">#REF!</definedName>
    <definedName name="NONLEAP" localSheetId="3">#REF!</definedName>
    <definedName name="NONLEAP" localSheetId="6">#REF!</definedName>
    <definedName name="NONLEAP" localSheetId="12">#REF!</definedName>
    <definedName name="NONLEAP" localSheetId="13">#REF!</definedName>
    <definedName name="NONLEAP">#REF!</definedName>
    <definedName name="NONOECD1">[65]nonopec!$D$29:$AD$70</definedName>
    <definedName name="NONOECD2">[65]nonopec!$D$71:$AD$135</definedName>
    <definedName name="NONOPEC">[65]nonopec!$D$136:$AD$155</definedName>
    <definedName name="NOPEC1">[80]MONTHLY!$BP$19:$CA$19</definedName>
    <definedName name="NOPEC2">[80]MONTHLY!$CB$19:$CM$19</definedName>
    <definedName name="NORM1">[80]MONTHLY!$A$5:$O$117</definedName>
    <definedName name="NORM2">[80]MONTHLY!$A$422:$Z$491</definedName>
    <definedName name="NORM3">[80]MONTHLY!$A$334:$Z$380</definedName>
    <definedName name="Norway_wt">'[66]OECD wgt'!$B$28</definedName>
    <definedName name="NOTA_EXPLICATIV" localSheetId="11">#REF!</definedName>
    <definedName name="NOTA_EXPLICATIV" localSheetId="8">#REF!</definedName>
    <definedName name="NOTA_EXPLICATIV" localSheetId="0">#REF!</definedName>
    <definedName name="NOTA_EXPLICATIV" localSheetId="1">#REF!</definedName>
    <definedName name="NOTA_EXPLICATIV" localSheetId="3">#REF!</definedName>
    <definedName name="NOTA_EXPLICATIV" localSheetId="6">#REF!</definedName>
    <definedName name="NOTA_EXPLICATIV" localSheetId="12">#REF!</definedName>
    <definedName name="NOTA_EXPLICATIV" localSheetId="13">#REF!</definedName>
    <definedName name="NOTA_EXPLICATIV">#REF!</definedName>
    <definedName name="Notes" localSheetId="8">[131]UPLOAD!#REF!</definedName>
    <definedName name="Notes" localSheetId="0">[131]UPLOAD!#REF!</definedName>
    <definedName name="Notes" localSheetId="1">#REF!</definedName>
    <definedName name="Notes" localSheetId="3">[131]UPLOAD!#REF!</definedName>
    <definedName name="Notes" localSheetId="6">[131]UPLOAD!#REF!</definedName>
    <definedName name="Notes">[131]UPLOAD!#REF!</definedName>
    <definedName name="NOTITLES" localSheetId="11">#REF!</definedName>
    <definedName name="NOTITLES" localSheetId="8">#REF!</definedName>
    <definedName name="NOTITLES" localSheetId="0">#REF!</definedName>
    <definedName name="NOTITLES" localSheetId="1">#REF!</definedName>
    <definedName name="NOTITLES" localSheetId="3">#REF!</definedName>
    <definedName name="NOTITLES" localSheetId="6">#REF!</definedName>
    <definedName name="NOTITLES" localSheetId="12">#REF!</definedName>
    <definedName name="NOTITLES" localSheetId="13">#REF!</definedName>
    <definedName name="NOTITLES">#REF!</definedName>
    <definedName name="NOV._89" localSheetId="11">#REF!</definedName>
    <definedName name="NOV._89" localSheetId="8">#REF!</definedName>
    <definedName name="NOV._89" localSheetId="0">#REF!</definedName>
    <definedName name="NOV._89" localSheetId="3">#REF!</definedName>
    <definedName name="NOV._89" localSheetId="6">#REF!</definedName>
    <definedName name="NOV._89" localSheetId="12">#REF!</definedName>
    <definedName name="NOV._89" localSheetId="13">#REF!</definedName>
    <definedName name="NOV._89">#REF!</definedName>
    <definedName name="NSUMMARY">[65]nonopec!$D$157:$AD$204</definedName>
    <definedName name="NTDD_R" localSheetId="11">[56]Q1!#REF!</definedName>
    <definedName name="NTDD_R" localSheetId="8">[56]Q1!#REF!</definedName>
    <definedName name="NTDD_R" localSheetId="0">[56]Q1!#REF!</definedName>
    <definedName name="NTDD_R" localSheetId="1">[56]Q1!#REF!</definedName>
    <definedName name="NTDD_R" localSheetId="3">[56]Q1!#REF!</definedName>
    <definedName name="NTDD_R" localSheetId="6">[56]Q1!#REF!</definedName>
    <definedName name="NTDD_R">[56]Q1!#REF!</definedName>
    <definedName name="NTDD_RG" localSheetId="4">[72]!NTDD_RG</definedName>
    <definedName name="NTDD_RG" localSheetId="1">#REF!</definedName>
    <definedName name="NTDD_RG" localSheetId="3">[72]!NTDD_RG</definedName>
    <definedName name="NTDD_RG" localSheetId="6">[72]!NTDD_RG</definedName>
    <definedName name="NTDD_RG" localSheetId="10">[72]!NTDD_RG</definedName>
    <definedName name="NTDD_RG" localSheetId="13">[72]!NTDD_RG</definedName>
    <definedName name="NTDD_RG">[72]!NTDD_RG</definedName>
    <definedName name="NX">#N/A</definedName>
    <definedName name="NX_R">#N/A</definedName>
    <definedName name="NXG" localSheetId="11">#REF!</definedName>
    <definedName name="NXG" localSheetId="8">#REF!</definedName>
    <definedName name="NXG" localSheetId="0">#REF!</definedName>
    <definedName name="NXG" localSheetId="1">#REF!</definedName>
    <definedName name="NXG" localSheetId="3">#REF!</definedName>
    <definedName name="NXG" localSheetId="6">#REF!</definedName>
    <definedName name="NXG" localSheetId="12">#REF!</definedName>
    <definedName name="NXG" localSheetId="13">#REF!</definedName>
    <definedName name="NXG">#REF!</definedName>
    <definedName name="NXG_R" localSheetId="11">#REF!</definedName>
    <definedName name="NXG_R" localSheetId="8">#REF!</definedName>
    <definedName name="NXG_R" localSheetId="0">#REF!</definedName>
    <definedName name="NXG_R" localSheetId="3">#REF!</definedName>
    <definedName name="NXG_R" localSheetId="6">#REF!</definedName>
    <definedName name="NXG_R" localSheetId="12">#REF!</definedName>
    <definedName name="NXG_R" localSheetId="13">#REF!</definedName>
    <definedName name="NXG_R">#REF!</definedName>
    <definedName name="NXG_RG">#N/A</definedName>
    <definedName name="NXS" localSheetId="11">[56]Q2!#REF!</definedName>
    <definedName name="NXS" localSheetId="8">[56]Q2!#REF!</definedName>
    <definedName name="NXS" localSheetId="0">[56]Q2!#REF!</definedName>
    <definedName name="NXS" localSheetId="1">[56]Q2!#REF!</definedName>
    <definedName name="NXS" localSheetId="3">[56]Q2!#REF!</definedName>
    <definedName name="NXS" localSheetId="6">[56]Q2!#REF!</definedName>
    <definedName name="NXS">[56]Q2!#REF!</definedName>
    <definedName name="NXS_R" localSheetId="11">[56]Q1!#REF!</definedName>
    <definedName name="NXS_R" localSheetId="8">[56]Q1!#REF!</definedName>
    <definedName name="NXS_R" localSheetId="0">[56]Q1!#REF!</definedName>
    <definedName name="NXS_R" localSheetId="1">[56]Q1!#REF!</definedName>
    <definedName name="NXS_R" localSheetId="3">[56]Q1!#REF!</definedName>
    <definedName name="NXS_R" localSheetId="6">[56]Q1!#REF!</definedName>
    <definedName name="NXS_R">[56]Q1!#REF!</definedName>
    <definedName name="NYEAR2021" localSheetId="11">[91]Nickel!$B$583:$J$583</definedName>
    <definedName name="NYEAR2021" localSheetId="0">[91]Nickel!$B$583:$J$583</definedName>
    <definedName name="NYEAR2021" localSheetId="1">[91]Nickel!$B$583:$J$583</definedName>
    <definedName name="NYEAR2021" localSheetId="3">[91]Nickel!$B$583:$J$583</definedName>
    <definedName name="NYEAR2021">[91]Nickel!$B$583:$J$583</definedName>
    <definedName name="NYEAR2022" localSheetId="11">[91]Nickel!$K$583:$V$583</definedName>
    <definedName name="NYEAR2022" localSheetId="0">[91]Nickel!$K$583:$V$583</definedName>
    <definedName name="NYEAR2022" localSheetId="1">[91]Nickel!$K$583:$V$583</definedName>
    <definedName name="NYEAR2022" localSheetId="3">[91]Nickel!$K$583:$V$583</definedName>
    <definedName name="NYEAR2022">[91]Nickel!$K$583:$V$583</definedName>
    <definedName name="NYEAR2023" localSheetId="11">[91]Nickel!$W$583:$AH$583</definedName>
    <definedName name="NYEAR2023" localSheetId="0">[91]Nickel!$W$583:$AH$583</definedName>
    <definedName name="NYEAR2023" localSheetId="1">[91]Nickel!$W$583:$AH$583</definedName>
    <definedName name="NYEAR2023" localSheetId="3">[91]Nickel!$W$583:$AH$583</definedName>
    <definedName name="NYEAR2023">[91]Nickel!$W$583:$AH$583</definedName>
    <definedName name="NYEAR2024" localSheetId="11">[91]Nickel!$AI$583:$AT$583</definedName>
    <definedName name="NYEAR2024" localSheetId="0">[91]Nickel!$AI$583:$AT$583</definedName>
    <definedName name="NYEAR2024" localSheetId="1">[91]Nickel!$AI$583:$AT$583</definedName>
    <definedName name="NYEAR2024" localSheetId="3">[91]Nickel!$AI$583:$AT$583</definedName>
    <definedName name="NYEAR2024">[91]Nickel!$AI$583:$AT$583</definedName>
    <definedName name="NYEAR2025" localSheetId="11">[91]Nickel!$AU$583:$BF$583</definedName>
    <definedName name="NYEAR2025" localSheetId="0">[91]Nickel!$AU$583:$BF$583</definedName>
    <definedName name="NYEAR2025" localSheetId="1">[91]Nickel!$AU$583:$BF$583</definedName>
    <definedName name="NYEAR2025" localSheetId="3">[91]Nickel!$AU$583:$BF$583</definedName>
    <definedName name="NYEAR2025">[91]Nickel!$AU$583:$BF$583</definedName>
    <definedName name="NZ_wt">'[66]OECD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11">#REF!</definedName>
    <definedName name="OCT._89" localSheetId="8">#REF!</definedName>
    <definedName name="OCT._89" localSheetId="0">#REF!</definedName>
    <definedName name="OCT._89" localSheetId="1">#REF!</definedName>
    <definedName name="OCT._89" localSheetId="3">#REF!</definedName>
    <definedName name="OCT._89" localSheetId="6">#REF!</definedName>
    <definedName name="OCT._89" localSheetId="12">#REF!</definedName>
    <definedName name="OCT._89" localSheetId="13">#REF!</definedName>
    <definedName name="OCT._89">#REF!</definedName>
    <definedName name="OCTUBRE">#N/A</definedName>
    <definedName name="OECD">[65]nonopec!$D$1:$AD$28</definedName>
    <definedName name="OECD_Table" localSheetId="11">#REF!</definedName>
    <definedName name="OECD_Table" localSheetId="8">#REF!</definedName>
    <definedName name="OECD_Table" localSheetId="0">#REF!</definedName>
    <definedName name="OECD_Table" localSheetId="1">#REF!</definedName>
    <definedName name="OECD_Table" localSheetId="3">#REF!</definedName>
    <definedName name="OECD_Table" localSheetId="6">#REF!</definedName>
    <definedName name="OECD_Table" localSheetId="12">#REF!</definedName>
    <definedName name="OECD_Table" localSheetId="13">#REF!</definedName>
    <definedName name="OECD_Table">#REF!</definedName>
    <definedName name="oipio" localSheetId="11" hidden="1">#REF!</definedName>
    <definedName name="oipio" localSheetId="8" hidden="1">#REF!</definedName>
    <definedName name="oipio" localSheetId="0" hidden="1">#REF!</definedName>
    <definedName name="oipio" localSheetId="1" hidden="1">#REF!</definedName>
    <definedName name="oipio" localSheetId="3" hidden="1">#REF!</definedName>
    <definedName name="oipio" localSheetId="6" hidden="1">#REF!</definedName>
    <definedName name="oipio" localSheetId="12" hidden="1">#REF!</definedName>
    <definedName name="oipio" localSheetId="13" hidden="1">#REF!</definedName>
    <definedName name="oipio" hidden="1">#REF!</definedName>
    <definedName name="oiulfdgdgh" localSheetId="8" hidden="1">'[92]Fax a enviar'!#REF!</definedName>
    <definedName name="oiulfdgdgh" localSheetId="0" hidden="1">'[92]Fax a enviar'!#REF!</definedName>
    <definedName name="oiulfdgdgh" localSheetId="1" hidden="1">#REF!</definedName>
    <definedName name="oiulfdgdgh" localSheetId="3" hidden="1">'[92]Fax a enviar'!#REF!</definedName>
    <definedName name="oiulfdgdgh" localSheetId="6" hidden="1">'[92]Fax a enviar'!#REF!</definedName>
    <definedName name="oiulfdgdgh" hidden="1">'[92]Fax a enviar'!#REF!</definedName>
    <definedName name="OK" localSheetId="11">#REF!</definedName>
    <definedName name="OK" localSheetId="8">#REF!</definedName>
    <definedName name="OK" localSheetId="0">#REF!</definedName>
    <definedName name="OK" localSheetId="1">#REF!</definedName>
    <definedName name="OK" localSheetId="3">#REF!</definedName>
    <definedName name="OK" localSheetId="6">#REF!</definedName>
    <definedName name="OK" localSheetId="12">#REF!</definedName>
    <definedName name="OK" localSheetId="13">#REF!</definedName>
    <definedName name="OK">#REF!</definedName>
    <definedName name="OnShow" localSheetId="4">'[132]SPNF Acuerdo Incl. Int.'!OnShow</definedName>
    <definedName name="OnShow" localSheetId="1">#REF!</definedName>
    <definedName name="OnShow" localSheetId="3">'[132]SPNF Acuerdo Incl. Int.'!OnShow</definedName>
    <definedName name="OnShow" localSheetId="6">'[132]SPNF Acuerdo Incl. Int.'!OnShow</definedName>
    <definedName name="OnShow" localSheetId="10">'[132]SPNF Acuerdo Incl. Int.'!OnShow</definedName>
    <definedName name="OnShow" localSheetId="13">'[132]SPNF Acuerdo Incl. Int.'!OnShow</definedName>
    <definedName name="OnShow">'[132]SPNF Acuerdo Incl. Int.'!OnShow</definedName>
    <definedName name="onshow1">#N/A</definedName>
    <definedName name="onshow2">#N/A</definedName>
    <definedName name="oo" localSheetId="15" hidden="1">{"Riqfin97",#N/A,FALSE,"Tran";"Riqfinpro",#N/A,FALSE,"Tran"}</definedName>
    <definedName name="oo" localSheetId="2" hidden="1">{"Riqfin97",#N/A,FALSE,"Tran";"Riqfinpro",#N/A,FALSE,"Tran"}</definedName>
    <definedName name="oo" localSheetId="9" hidden="1">{"Riqfin97",#N/A,FALSE,"Tran";"Riqfinpro",#N/A,FALSE,"Tran"}</definedName>
    <definedName name="oo" localSheetId="11" hidden="1">{"Riqfin97",#N/A,FALSE,"Tran";"Riqfinpro",#N/A,FALSE,"Tran"}</definedName>
    <definedName name="oo" localSheetId="8" hidden="1">{"Riqfin97",#N/A,FALSE,"Tran";"Riqfinpro",#N/A,FALSE,"Tran"}</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localSheetId="6" hidden="1">{"Riqfin97",#N/A,FALSE,"Tran";"Riqfinpro",#N/A,FALSE,"Tran"}</definedName>
    <definedName name="oo" localSheetId="10" hidden="1">{"Riqfin97",#N/A,FALSE,"Tran";"Riqfinpro",#N/A,FALSE,"Tran"}</definedName>
    <definedName name="oo" localSheetId="12" hidden="1">{"Riqfin97",#N/A,FALSE,"Tran";"Riqfinpro",#N/A,FALSE,"Tran"}</definedName>
    <definedName name="oo" localSheetId="13" hidden="1">{"Riqfin97",#N/A,FALSE,"Tran";"Riqfinpro",#N/A,FALSE,"Tran"}</definedName>
    <definedName name="oo" hidden="1">{"Riqfin97",#N/A,FALSE,"Tran";"Riqfinpro",#N/A,FALSE,"Tran"}</definedName>
    <definedName name="OOA" localSheetId="11">#REF!</definedName>
    <definedName name="OOA" localSheetId="8">#REF!</definedName>
    <definedName name="OOA" localSheetId="0">#REF!</definedName>
    <definedName name="OOA" localSheetId="1">#REF!</definedName>
    <definedName name="OOA" localSheetId="3">#REF!</definedName>
    <definedName name="OOA" localSheetId="6">#REF!</definedName>
    <definedName name="OOA" localSheetId="12">#REF!</definedName>
    <definedName name="OOA" localSheetId="13">#REF!</definedName>
    <definedName name="OOA">#REF!</definedName>
    <definedName name="ooo" localSheetId="15" hidden="1">{"Tab1",#N/A,FALSE,"P";"Tab2",#N/A,FALSE,"P"}</definedName>
    <definedName name="ooo" localSheetId="2" hidden="1">{"Tab1",#N/A,FALSE,"P";"Tab2",#N/A,FALSE,"P"}</definedName>
    <definedName name="ooo" localSheetId="9" hidden="1">{"Tab1",#N/A,FALSE,"P";"Tab2",#N/A,FALSE,"P"}</definedName>
    <definedName name="ooo" localSheetId="11" hidden="1">{"Tab1",#N/A,FALSE,"P";"Tab2",#N/A,FALSE,"P"}</definedName>
    <definedName name="ooo" localSheetId="8" hidden="1">{"Tab1",#N/A,FALSE,"P";"Tab2",#N/A,FALSE,"P"}</definedName>
    <definedName name="ooo" localSheetId="0" hidden="1">{"Tab1",#N/A,FALSE,"P";"Tab2",#N/A,FALSE,"P"}</definedName>
    <definedName name="ooo" localSheetId="1" hidden="1">{"Tab1",#N/A,FALSE,"P";"Tab2",#N/A,FALSE,"P"}</definedName>
    <definedName name="ooo" localSheetId="3" hidden="1">{"Tab1",#N/A,FALSE,"P";"Tab2",#N/A,FALSE,"P"}</definedName>
    <definedName name="ooo" localSheetId="6" hidden="1">{"Tab1",#N/A,FALSE,"P";"Tab2",#N/A,FALSE,"P"}</definedName>
    <definedName name="ooo" localSheetId="10" hidden="1">{"Tab1",#N/A,FALSE,"P";"Tab2",#N/A,FALSE,"P"}</definedName>
    <definedName name="ooo" localSheetId="12" hidden="1">{"Tab1",#N/A,FALSE,"P";"Tab2",#N/A,FALSE,"P"}</definedName>
    <definedName name="ooo" localSheetId="13" hidden="1">{"Tab1",#N/A,FALSE,"P";"Tab2",#N/A,FALSE,"P"}</definedName>
    <definedName name="ooo" hidden="1">{"Tab1",#N/A,FALSE,"P";"Tab2",#N/A,FALSE,"P"}</definedName>
    <definedName name="OOOKOKOKO" localSheetId="11">#REF!</definedName>
    <definedName name="OOOKOKOKO" localSheetId="8">#REF!</definedName>
    <definedName name="OOOKOKOKO" localSheetId="0">#REF!</definedName>
    <definedName name="OOOKOKOKO" localSheetId="1">#REF!</definedName>
    <definedName name="OOOKOKOKO" localSheetId="3">#REF!</definedName>
    <definedName name="OOOKOKOKO" localSheetId="6">#REF!</definedName>
    <definedName name="OOOKOKOKO" localSheetId="12">#REF!</definedName>
    <definedName name="OOOKOKOKO" localSheetId="13">#REF!</definedName>
    <definedName name="OOOKOKOKO">#REF!</definedName>
    <definedName name="oooo" localSheetId="15" hidden="1">{"Tab1",#N/A,FALSE,"P";"Tab2",#N/A,FALSE,"P"}</definedName>
    <definedName name="oooo" localSheetId="2" hidden="1">{"Tab1",#N/A,FALSE,"P";"Tab2",#N/A,FALSE,"P"}</definedName>
    <definedName name="oooo" localSheetId="9" hidden="1">{"Tab1",#N/A,FALSE,"P";"Tab2",#N/A,FALSE,"P"}</definedName>
    <definedName name="oooo" localSheetId="11" hidden="1">{"Tab1",#N/A,FALSE,"P";"Tab2",#N/A,FALSE,"P"}</definedName>
    <definedName name="oooo" localSheetId="8" hidden="1">{"Tab1",#N/A,FALSE,"P";"Tab2",#N/A,FALSE,"P"}</definedName>
    <definedName name="oooo" localSheetId="0" hidden="1">{"Tab1",#N/A,FALSE,"P";"Tab2",#N/A,FALSE,"P"}</definedName>
    <definedName name="oooo" localSheetId="1" hidden="1">{"Tab1",#N/A,FALSE,"P";"Tab2",#N/A,FALSE,"P"}</definedName>
    <definedName name="oooo" localSheetId="3" hidden="1">{"Tab1",#N/A,FALSE,"P";"Tab2",#N/A,FALSE,"P"}</definedName>
    <definedName name="oooo" localSheetId="6" hidden="1">{"Tab1",#N/A,FALSE,"P";"Tab2",#N/A,FALSE,"P"}</definedName>
    <definedName name="oooo" localSheetId="10" hidden="1">{"Tab1",#N/A,FALSE,"P";"Tab2",#N/A,FALSE,"P"}</definedName>
    <definedName name="oooo" localSheetId="12" hidden="1">{"Tab1",#N/A,FALSE,"P";"Tab2",#N/A,FALSE,"P"}</definedName>
    <definedName name="oooo" localSheetId="13" hidden="1">{"Tab1",#N/A,FALSE,"P";"Tab2",#N/A,FALSE,"P"}</definedName>
    <definedName name="oooo" hidden="1">{"Tab1",#N/A,FALSE,"P";"Tab2",#N/A,FALSE,"P"}</definedName>
    <definedName name="ooooooooo" localSheetId="11" hidden="1">#REF!</definedName>
    <definedName name="ooooooooo" localSheetId="8" hidden="1">#REF!</definedName>
    <definedName name="ooooooooo" localSheetId="0" hidden="1">#REF!</definedName>
    <definedName name="ooooooooo" localSheetId="1" hidden="1">#REF!</definedName>
    <definedName name="ooooooooo" localSheetId="3" hidden="1">#REF!</definedName>
    <definedName name="ooooooooo" localSheetId="6" hidden="1">#REF!</definedName>
    <definedName name="ooooooooo" localSheetId="12" hidden="1">#REF!</definedName>
    <definedName name="ooooooooo" localSheetId="13" hidden="1">#REF!</definedName>
    <definedName name="ooooooooo" hidden="1">#REF!</definedName>
    <definedName name="OPEC">[65]nonopec!$D$204:$AD$251</definedName>
    <definedName name="OPEC1">[80]MONTHLY!$BP$12:$CA$12</definedName>
    <definedName name="OPEC2">[80]MONTHLY!$CB$12:$CM$12</definedName>
    <definedName name="OPOPOPOPO" localSheetId="11">#REF!</definedName>
    <definedName name="OPOPOPOPO" localSheetId="8">#REF!</definedName>
    <definedName name="OPOPOPOPO" localSheetId="0">#REF!</definedName>
    <definedName name="OPOPOPOPO" localSheetId="1">#REF!</definedName>
    <definedName name="OPOPOPOPO" localSheetId="3">#REF!</definedName>
    <definedName name="OPOPOPOPO" localSheetId="6">#REF!</definedName>
    <definedName name="OPOPOPOPO" localSheetId="12">#REF!</definedName>
    <definedName name="OPOPOPOPO" localSheetId="13">#REF!</definedName>
    <definedName name="OPOPOPOPO">#REF!</definedName>
    <definedName name="opu" localSheetId="15" hidden="1">{"Riqfin97",#N/A,FALSE,"Tran";"Riqfinpro",#N/A,FALSE,"Tran"}</definedName>
    <definedName name="opu" localSheetId="2" hidden="1">{"Riqfin97",#N/A,FALSE,"Tran";"Riqfinpro",#N/A,FALSE,"Tran"}</definedName>
    <definedName name="opu" localSheetId="9" hidden="1">{"Riqfin97",#N/A,FALSE,"Tran";"Riqfinpro",#N/A,FALSE,"Tran"}</definedName>
    <definedName name="opu" localSheetId="11" hidden="1">{"Riqfin97",#N/A,FALSE,"Tran";"Riqfinpro",#N/A,FALSE,"Tran"}</definedName>
    <definedName name="opu" localSheetId="8" hidden="1">{"Riqfin97",#N/A,FALSE,"Tran";"Riqfinpro",#N/A,FALSE,"Tran"}</definedName>
    <definedName name="opu" localSheetId="0" hidden="1">{"Riqfin97",#N/A,FALSE,"Tran";"Riqfinpro",#N/A,FALSE,"Tran"}</definedName>
    <definedName name="opu" localSheetId="1" hidden="1">{"Riqfin97",#N/A,FALSE,"Tran";"Riqfinpro",#N/A,FALSE,"Tran"}</definedName>
    <definedName name="opu" localSheetId="3" hidden="1">{"Riqfin97",#N/A,FALSE,"Tran";"Riqfinpro",#N/A,FALSE,"Tran"}</definedName>
    <definedName name="opu" localSheetId="6" hidden="1">{"Riqfin97",#N/A,FALSE,"Tran";"Riqfinpro",#N/A,FALSE,"Tran"}</definedName>
    <definedName name="opu" localSheetId="10" hidden="1">{"Riqfin97",#N/A,FALSE,"Tran";"Riqfinpro",#N/A,FALSE,"Tran"}</definedName>
    <definedName name="opu" localSheetId="12" hidden="1">{"Riqfin97",#N/A,FALSE,"Tran";"Riqfinpro",#N/A,FALSE,"Tran"}</definedName>
    <definedName name="opu" localSheetId="13" hidden="1">{"Riqfin97",#N/A,FALSE,"Tran";"Riqfinpro",#N/A,FALSE,"Tran"}</definedName>
    <definedName name="opu" hidden="1">{"Riqfin97",#N/A,FALSE,"Tran";"Riqfinpro",#N/A,FALSE,"Tran"}</definedName>
    <definedName name="ORGANISMOS_DE_VIALIDAD__LEY_N__23966_ART._19">[4]C!$B$24:$N$24</definedName>
    <definedName name="Otr_Inst_Banc_40G" localSheetId="11">#REF!</definedName>
    <definedName name="Otr_Inst_Banc_40G" localSheetId="8">#REF!</definedName>
    <definedName name="Otr_Inst_Banc_40G" localSheetId="0">#REF!</definedName>
    <definedName name="Otr_Inst_Banc_40G" localSheetId="1">#REF!</definedName>
    <definedName name="Otr_Inst_Banc_40G" localSheetId="3">#REF!</definedName>
    <definedName name="Otr_Inst_Banc_40G" localSheetId="6">#REF!</definedName>
    <definedName name="Otr_Inst_Banc_40G" localSheetId="12">#REF!</definedName>
    <definedName name="Otr_Inst_Banc_40G" localSheetId="13">#REF!</definedName>
    <definedName name="Otr_Inst_Banc_40G">#REF!</definedName>
    <definedName name="otra" localSheetId="11" hidden="1">#REF!</definedName>
    <definedName name="otra" localSheetId="8" hidden="1">#REF!</definedName>
    <definedName name="otra" localSheetId="0" hidden="1">#REF!</definedName>
    <definedName name="otra" localSheetId="1" hidden="1">#REF!</definedName>
    <definedName name="otra" localSheetId="3" hidden="1">#REF!</definedName>
    <definedName name="otra" localSheetId="6" hidden="1">#REF!</definedName>
    <definedName name="otra" localSheetId="12" hidden="1">#REF!</definedName>
    <definedName name="otra" localSheetId="13" hidden="1">#REF!</definedName>
    <definedName name="otra" hidden="1">#REF!</definedName>
    <definedName name="Otras_Residuales" localSheetId="11">#REF!</definedName>
    <definedName name="Otras_Residuales" localSheetId="8">#REF!</definedName>
    <definedName name="Otras_Residuales" localSheetId="0">#REF!</definedName>
    <definedName name="Otras_Residuales" localSheetId="6">#REF!</definedName>
    <definedName name="Otras_Residuales" localSheetId="12">#REF!</definedName>
    <definedName name="Otras_Residuales" localSheetId="13">#REF!</definedName>
    <definedName name="Otras_Residuales">#REF!</definedName>
    <definedName name="otras1" localSheetId="11">#REF!</definedName>
    <definedName name="otras1" localSheetId="8">#REF!</definedName>
    <definedName name="otras1" localSheetId="0">#REF!</definedName>
    <definedName name="otras1" localSheetId="12">#REF!</definedName>
    <definedName name="otras1" localSheetId="13">#REF!</definedName>
    <definedName name="otras1">#REF!</definedName>
    <definedName name="OTRAS96" localSheetId="11">#REF!</definedName>
    <definedName name="OTRAS96" localSheetId="8">#REF!</definedName>
    <definedName name="OTRAS96" localSheetId="0">#REF!</definedName>
    <definedName name="OTRAS96" localSheetId="12">#REF!</definedName>
    <definedName name="OTRAS96" localSheetId="13">#REF!</definedName>
    <definedName name="OTRAS96">#REF!</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11">#REF!</definedName>
    <definedName name="otros" localSheetId="8">#REF!</definedName>
    <definedName name="otros" localSheetId="0">#REF!</definedName>
    <definedName name="otros" localSheetId="1">#REF!</definedName>
    <definedName name="otros" localSheetId="3">#REF!</definedName>
    <definedName name="otros" localSheetId="6">#REF!</definedName>
    <definedName name="otros" localSheetId="12">#REF!</definedName>
    <definedName name="otros" localSheetId="13">#REF!</definedName>
    <definedName name="otros">#REF!</definedName>
    <definedName name="OTROS_ORGANISMOS" localSheetId="11">#REF!</definedName>
    <definedName name="OTROS_ORGANISMOS" localSheetId="8">#REF!</definedName>
    <definedName name="OTROS_ORGANISMOS" localSheetId="0">#REF!</definedName>
    <definedName name="OTROS_ORGANISMOS" localSheetId="3">#REF!</definedName>
    <definedName name="OTROS_ORGANISMOS" localSheetId="6">#REF!</definedName>
    <definedName name="OTROS_ORGANISMOS" localSheetId="12">#REF!</definedName>
    <definedName name="OTROS_ORGANISMOS" localSheetId="13">#REF!</definedName>
    <definedName name="OTROS_ORGANISMOS">#REF!</definedName>
    <definedName name="OTROS_ORGANISMOS_AUTONOMOS" localSheetId="11">#REF!</definedName>
    <definedName name="OTROS_ORGANISMOS_AUTONOMOS" localSheetId="8">#REF!</definedName>
    <definedName name="OTROS_ORGANISMOS_AUTONOMOS" localSheetId="0">#REF!</definedName>
    <definedName name="OTROS_ORGANISMOS_AUTONOMOS" localSheetId="3">#REF!</definedName>
    <definedName name="OTROS_ORGANISMOS_AUTONOMOS" localSheetId="6">#REF!</definedName>
    <definedName name="OTROS_ORGANISMOS_AUTONOMOS" localSheetId="12">#REF!</definedName>
    <definedName name="OTROS_ORGANISMOS_AUTONOMOS" localSheetId="13">#REF!</definedName>
    <definedName name="OTROS_ORGANISMOS_AUTONOMOS">#REF!</definedName>
    <definedName name="otros2000" localSheetId="11">#REF!</definedName>
    <definedName name="otros2000" localSheetId="8">#REF!</definedName>
    <definedName name="otros2000" localSheetId="0">#REF!</definedName>
    <definedName name="otros2000" localSheetId="12">#REF!</definedName>
    <definedName name="otros2000" localSheetId="13">#REF!</definedName>
    <definedName name="otros2000">#REF!</definedName>
    <definedName name="otros2001" localSheetId="11">#REF!</definedName>
    <definedName name="otros2001" localSheetId="8">#REF!</definedName>
    <definedName name="otros2001" localSheetId="0">#REF!</definedName>
    <definedName name="otros2001" localSheetId="12">#REF!</definedName>
    <definedName name="otros2001" localSheetId="13">#REF!</definedName>
    <definedName name="otros2001">#REF!</definedName>
    <definedName name="otros2002" localSheetId="11">#REF!</definedName>
    <definedName name="otros2002" localSheetId="8">#REF!</definedName>
    <definedName name="otros2002" localSheetId="0">#REF!</definedName>
    <definedName name="otros2002" localSheetId="12">#REF!</definedName>
    <definedName name="otros2002" localSheetId="13">#REF!</definedName>
    <definedName name="otros2002">#REF!</definedName>
    <definedName name="otros2003" localSheetId="11">#REF!</definedName>
    <definedName name="otros2003" localSheetId="8">#REF!</definedName>
    <definedName name="otros2003" localSheetId="0">#REF!</definedName>
    <definedName name="otros2003" localSheetId="12">#REF!</definedName>
    <definedName name="otros2003" localSheetId="13">#REF!</definedName>
    <definedName name="otros2003">#REF!</definedName>
    <definedName name="otros98" localSheetId="11">[22]Programa!#REF!</definedName>
    <definedName name="otros98" localSheetId="8">[22]Programa!#REF!</definedName>
    <definedName name="otros98" localSheetId="0">[22]Programa!#REF!</definedName>
    <definedName name="otros98" localSheetId="1">[22]Programa!#REF!</definedName>
    <definedName name="otros98" localSheetId="3">[22]Programa!#REF!</definedName>
    <definedName name="otros98">[22]Programa!#REF!</definedName>
    <definedName name="otros98j" localSheetId="11">[22]Programa!#REF!</definedName>
    <definedName name="otros98j" localSheetId="0">[22]Programa!#REF!</definedName>
    <definedName name="otros98j" localSheetId="1">[22]Programa!#REF!</definedName>
    <definedName name="otros98j" localSheetId="3">[22]Programa!#REF!</definedName>
    <definedName name="otros98j">[22]Programa!#REF!</definedName>
    <definedName name="otros98s" localSheetId="11">#REF!</definedName>
    <definedName name="otros98s" localSheetId="8">#REF!</definedName>
    <definedName name="otros98s" localSheetId="0">#REF!</definedName>
    <definedName name="otros98s" localSheetId="1">#REF!</definedName>
    <definedName name="otros98s" localSheetId="3">#REF!</definedName>
    <definedName name="otros98s" localSheetId="6">#REF!</definedName>
    <definedName name="otros98s" localSheetId="12">#REF!</definedName>
    <definedName name="otros98s" localSheetId="13">#REF!</definedName>
    <definedName name="otros98s">#REF!</definedName>
    <definedName name="otros99" localSheetId="11">#REF!</definedName>
    <definedName name="otros99" localSheetId="8">#REF!</definedName>
    <definedName name="otros99" localSheetId="0">#REF!</definedName>
    <definedName name="otros99" localSheetId="3">#REF!</definedName>
    <definedName name="otros99" localSheetId="6">#REF!</definedName>
    <definedName name="otros99" localSheetId="12">#REF!</definedName>
    <definedName name="otros99" localSheetId="13">#REF!</definedName>
    <definedName name="otros99">#REF!</definedName>
    <definedName name="out_red4" localSheetId="11">#REF!</definedName>
    <definedName name="out_red4" localSheetId="8">#REF!</definedName>
    <definedName name="out_red4" localSheetId="0">#REF!</definedName>
    <definedName name="out_red4" localSheetId="3">#REF!</definedName>
    <definedName name="out_red4" localSheetId="6">#REF!</definedName>
    <definedName name="out_red4" localSheetId="12">#REF!</definedName>
    <definedName name="out_red4" localSheetId="13">#REF!</definedName>
    <definedName name="out_red4">#REF!</definedName>
    <definedName name="out_sr3" localSheetId="11">#REF!</definedName>
    <definedName name="out_sr3" localSheetId="8">#REF!</definedName>
    <definedName name="out_sr3" localSheetId="0">#REF!</definedName>
    <definedName name="out_sr3" localSheetId="12">#REF!</definedName>
    <definedName name="out_sr3" localSheetId="13">#REF!</definedName>
    <definedName name="out_sr3">#REF!</definedName>
    <definedName name="OUTDS1" localSheetId="11">#REF!</definedName>
    <definedName name="OUTDS1" localSheetId="8">#REF!</definedName>
    <definedName name="OUTDS1" localSheetId="0">#REF!</definedName>
    <definedName name="OUTDS1" localSheetId="12">#REF!</definedName>
    <definedName name="OUTDS1" localSheetId="13">#REF!</definedName>
    <definedName name="OUTDS1">#REF!</definedName>
    <definedName name="OUTFISC" localSheetId="11">#REF!</definedName>
    <definedName name="OUTFISC" localSheetId="8">#REF!</definedName>
    <definedName name="OUTFISC" localSheetId="0">#REF!</definedName>
    <definedName name="OUTFISC" localSheetId="12">#REF!</definedName>
    <definedName name="OUTFISC" localSheetId="13">#REF!</definedName>
    <definedName name="OUTFISC">#REF!</definedName>
    <definedName name="OUTIMF" localSheetId="11">#REF!</definedName>
    <definedName name="OUTIMF" localSheetId="8">#REF!</definedName>
    <definedName name="OUTIMF" localSheetId="0">#REF!</definedName>
    <definedName name="OUTIMF" localSheetId="12">#REF!</definedName>
    <definedName name="OUTIMF" localSheetId="13">#REF!</definedName>
    <definedName name="OUTIMF">#REF!</definedName>
    <definedName name="OUTMN" localSheetId="11">#REF!</definedName>
    <definedName name="OUTMN" localSheetId="8">#REF!</definedName>
    <definedName name="OUTMN" localSheetId="0">#REF!</definedName>
    <definedName name="OUTMN" localSheetId="12">#REF!</definedName>
    <definedName name="OUTMN" localSheetId="13">#REF!</definedName>
    <definedName name="OUTMN">#REF!</definedName>
    <definedName name="p" localSheetId="15" hidden="1">{"Riqfin97",#N/A,FALSE,"Tran";"Riqfinpro",#N/A,FALSE,"Tran"}</definedName>
    <definedName name="p" localSheetId="2" hidden="1">{"Riqfin97",#N/A,FALSE,"Tran";"Riqfinpro",#N/A,FALSE,"Tran"}</definedName>
    <definedName name="p" localSheetId="9" hidden="1">{"Riqfin97",#N/A,FALSE,"Tran";"Riqfinpro",#N/A,FALSE,"Tran"}</definedName>
    <definedName name="p" localSheetId="11" hidden="1">{"Riqfin97",#N/A,FALSE,"Tran";"Riqfinpro",#N/A,FALSE,"Tran"}</definedName>
    <definedName name="p" localSheetId="8" hidden="1">{"Riqfin97",#N/A,FALSE,"Tran";"Riqfinpro",#N/A,FALSE,"Tran"}</definedName>
    <definedName name="p" localSheetId="0" hidden="1">{"Riqfin97",#N/A,FALSE,"Tran";"Riqfinpro",#N/A,FALSE,"Tran"}</definedName>
    <definedName name="p" localSheetId="1" hidden="1">{"Riqfin97",#N/A,FALSE,"Tran";"Riqfinpro",#N/A,FALSE,"Tran"}</definedName>
    <definedName name="p" localSheetId="3" hidden="1">{"Riqfin97",#N/A,FALSE,"Tran";"Riqfinpro",#N/A,FALSE,"Tran"}</definedName>
    <definedName name="p" localSheetId="6" hidden="1">{"Riqfin97",#N/A,FALSE,"Tran";"Riqfinpro",#N/A,FALSE,"Tran"}</definedName>
    <definedName name="p" localSheetId="10" hidden="1">{"Riqfin97",#N/A,FALSE,"Tran";"Riqfinpro",#N/A,FALSE,"Tran"}</definedName>
    <definedName name="p" localSheetId="12" hidden="1">{"Riqfin97",#N/A,FALSE,"Tran";"Riqfinpro",#N/A,FALSE,"Tran"}</definedName>
    <definedName name="p" localSheetId="13" hidden="1">{"Riqfin97",#N/A,FALSE,"Tran";"Riqfinpro",#N/A,FALSE,"Tran"}</definedName>
    <definedName name="p" hidden="1">{"Riqfin97",#N/A,FALSE,"Tran";"Riqfinpro",#N/A,FALSE,"Tran"}</definedName>
    <definedName name="P1_1" localSheetId="11">OFFSET(#REF!,0,0,COUNT(#REF!),1)</definedName>
    <definedName name="P1_1" localSheetId="8">OFFSET(#REF!,0,0,COUNT(#REF!),1)</definedName>
    <definedName name="P1_1" localSheetId="0">OFFSET(#REF!,0,0,COUNT(#REF!),1)</definedName>
    <definedName name="P1_1" localSheetId="1">OFFSET(#REF!,0,0,COUNT(#REF!),1)</definedName>
    <definedName name="P1_1" localSheetId="3">OFFSET(#REF!,0,0,COUNT(#REF!),1)</definedName>
    <definedName name="P1_1" localSheetId="6">OFFSET(#REF!,0,0,COUNT(#REF!),1)</definedName>
    <definedName name="P1_1" localSheetId="12">OFFSET(#REF!,0,0,COUNT(#REF!),1)</definedName>
    <definedName name="P1_1" localSheetId="13">OFFSET(#REF!,0,0,COUNT(#REF!),1)</definedName>
    <definedName name="P1_1">OFFSET(#REF!,0,0,COUNT(#REF!),1)</definedName>
    <definedName name="P1_2" localSheetId="11">OFFSET(#REF!,0,0,COUNT(#REF!),1)</definedName>
    <definedName name="P1_2" localSheetId="8">OFFSET(#REF!,0,0,COUNT(#REF!),1)</definedName>
    <definedName name="P1_2" localSheetId="0">OFFSET(#REF!,0,0,COUNT(#REF!),1)</definedName>
    <definedName name="P1_2" localSheetId="3">OFFSET(#REF!,0,0,COUNT(#REF!),1)</definedName>
    <definedName name="P1_2" localSheetId="12">OFFSET(#REF!,0,0,COUNT(#REF!),1)</definedName>
    <definedName name="P1_2" localSheetId="13">OFFSET(#REF!,0,0,COUNT(#REF!),1)</definedName>
    <definedName name="P1_2">OFFSET(#REF!,0,0,COUNT(#REF!),1)</definedName>
    <definedName name="P1avg" localSheetId="11">OFFSET(#REF!,0,0,COUNT(#REF!),1)</definedName>
    <definedName name="P1avg" localSheetId="8">OFFSET(#REF!,0,0,COUNT(#REF!),1)</definedName>
    <definedName name="P1avg" localSheetId="0">OFFSET(#REF!,0,0,COUNT(#REF!),1)</definedName>
    <definedName name="P1avg" localSheetId="3">OFFSET(#REF!,0,0,COUNT(#REF!),1)</definedName>
    <definedName name="P1avg" localSheetId="12">OFFSET(#REF!,0,0,COUNT(#REF!),1)</definedName>
    <definedName name="P1avg" localSheetId="13">OFFSET(#REF!,0,0,COUNT(#REF!),1)</definedName>
    <definedName name="P1avg">OFFSET(#REF!,0,0,COUNT(#REF!),1)</definedName>
    <definedName name="P1min" localSheetId="11">OFFSET(#REF!,0,0,COUNT(#REF!),1)</definedName>
    <definedName name="P1min" localSheetId="8">OFFSET(#REF!,0,0,COUNT(#REF!),1)</definedName>
    <definedName name="P1min" localSheetId="0">OFFSET(#REF!,0,0,COUNT(#REF!),1)</definedName>
    <definedName name="P1min" localSheetId="3">OFFSET(#REF!,0,0,COUNT(#REF!),1)</definedName>
    <definedName name="P1min" localSheetId="12">OFFSET(#REF!,0,0,COUNT(#REF!),1)</definedName>
    <definedName name="P1min" localSheetId="13">OFFSET(#REF!,0,0,COUNT(#REF!),1)</definedName>
    <definedName name="P1min">OFFSET(#REF!,0,0,COUNT(#REF!),1)</definedName>
    <definedName name="P1rng" localSheetId="11">OFFSET(#REF!,0,0,COUNT(#REF!),1)</definedName>
    <definedName name="P1rng" localSheetId="8">OFFSET(#REF!,0,0,COUNT(#REF!),1)</definedName>
    <definedName name="P1rng" localSheetId="0">OFFSET(#REF!,0,0,COUNT(#REF!),1)</definedName>
    <definedName name="P1rng" localSheetId="3">OFFSET(#REF!,0,0,COUNT(#REF!),1)</definedName>
    <definedName name="P1rng" localSheetId="12">OFFSET(#REF!,0,0,COUNT(#REF!),1)</definedName>
    <definedName name="P1rng" localSheetId="13">OFFSET(#REF!,0,0,COUNT(#REF!),1)</definedName>
    <definedName name="P1rng">OFFSET(#REF!,0,0,COUNT(#REF!),1)</definedName>
    <definedName name="P2_1" localSheetId="11">OFFSET(#REF!,0,0,COUNT(#REF!),1)</definedName>
    <definedName name="P2_1" localSheetId="8">OFFSET(#REF!,0,0,COUNT(#REF!),1)</definedName>
    <definedName name="P2_1" localSheetId="0">OFFSET(#REF!,0,0,COUNT(#REF!),1)</definedName>
    <definedName name="P2_1" localSheetId="3">OFFSET(#REF!,0,0,COUNT(#REF!),1)</definedName>
    <definedName name="P2_1" localSheetId="12">OFFSET(#REF!,0,0,COUNT(#REF!),1)</definedName>
    <definedName name="P2_1" localSheetId="13">OFFSET(#REF!,0,0,COUNT(#REF!),1)</definedName>
    <definedName name="P2_1">OFFSET(#REF!,0,0,COUNT(#REF!),1)</definedName>
    <definedName name="P2_2" localSheetId="11">OFFSET(#REF!,0,0,COUNT(#REF!),1)</definedName>
    <definedName name="P2_2" localSheetId="8">OFFSET(#REF!,0,0,COUNT(#REF!),1)</definedName>
    <definedName name="P2_2" localSheetId="0">OFFSET(#REF!,0,0,COUNT(#REF!),1)</definedName>
    <definedName name="P2_2" localSheetId="3">OFFSET(#REF!,0,0,COUNT(#REF!),1)</definedName>
    <definedName name="P2_2" localSheetId="12">OFFSET(#REF!,0,0,COUNT(#REF!),1)</definedName>
    <definedName name="P2_2" localSheetId="13">OFFSET(#REF!,0,0,COUNT(#REF!),1)</definedName>
    <definedName name="P2_2">OFFSET(#REF!,0,0,COUNT(#REF!),1)</definedName>
    <definedName name="P2avg" localSheetId="11">OFFSET(#REF!,0,0,COUNT(#REF!),1)</definedName>
    <definedName name="P2avg" localSheetId="8">OFFSET(#REF!,0,0,COUNT(#REF!),1)</definedName>
    <definedName name="P2avg" localSheetId="0">OFFSET(#REF!,0,0,COUNT(#REF!),1)</definedName>
    <definedName name="P2avg" localSheetId="3">OFFSET(#REF!,0,0,COUNT(#REF!),1)</definedName>
    <definedName name="P2avg" localSheetId="12">OFFSET(#REF!,0,0,COUNT(#REF!),1)</definedName>
    <definedName name="P2avg" localSheetId="13">OFFSET(#REF!,0,0,COUNT(#REF!),1)</definedName>
    <definedName name="P2avg">OFFSET(#REF!,0,0,COUNT(#REF!),1)</definedName>
    <definedName name="P2min" localSheetId="11">OFFSET(#REF!,0,0,COUNT(#REF!),1)</definedName>
    <definedName name="P2min" localSheetId="8">OFFSET(#REF!,0,0,COUNT(#REF!),1)</definedName>
    <definedName name="P2min" localSheetId="0">OFFSET(#REF!,0,0,COUNT(#REF!),1)</definedName>
    <definedName name="P2min" localSheetId="3">OFFSET(#REF!,0,0,COUNT(#REF!),1)</definedName>
    <definedName name="P2min" localSheetId="12">OFFSET(#REF!,0,0,COUNT(#REF!),1)</definedName>
    <definedName name="P2min" localSheetId="13">OFFSET(#REF!,0,0,COUNT(#REF!),1)</definedName>
    <definedName name="P2min">OFFSET(#REF!,0,0,COUNT(#REF!),1)</definedName>
    <definedName name="P2rng" localSheetId="11">OFFSET(#REF!,0,0,COUNT(#REF!),1)</definedName>
    <definedName name="P2rng" localSheetId="8">OFFSET(#REF!,0,0,COUNT(#REF!),1)</definedName>
    <definedName name="P2rng" localSheetId="0">OFFSET(#REF!,0,0,COUNT(#REF!),1)</definedName>
    <definedName name="P2rng" localSheetId="3">OFFSET(#REF!,0,0,COUNT(#REF!),1)</definedName>
    <definedName name="P2rng" localSheetId="12">OFFSET(#REF!,0,0,COUNT(#REF!),1)</definedName>
    <definedName name="P2rng" localSheetId="13">OFFSET(#REF!,0,0,COUNT(#REF!),1)</definedName>
    <definedName name="P2rng">OFFSET(#REF!,0,0,COUNT(#REF!),1)</definedName>
    <definedName name="p2std" localSheetId="11">#REF!</definedName>
    <definedName name="p2std" localSheetId="8">#REF!</definedName>
    <definedName name="p2std" localSheetId="0">#REF!</definedName>
    <definedName name="p2std" localSheetId="1">#REF!</definedName>
    <definedName name="p2std" localSheetId="3">#REF!</definedName>
    <definedName name="p2std" localSheetId="6">#REF!</definedName>
    <definedName name="p2std" localSheetId="12">#REF!</definedName>
    <definedName name="p2std" localSheetId="13">#REF!</definedName>
    <definedName name="p2std">#REF!</definedName>
    <definedName name="P3_1" localSheetId="11">OFFSET(#REF!,0,0,COUNT(#REF!),1)</definedName>
    <definedName name="P3_1" localSheetId="8">OFFSET(#REF!,0,0,COUNT(#REF!),1)</definedName>
    <definedName name="P3_1" localSheetId="0">OFFSET(#REF!,0,0,COUNT(#REF!),1)</definedName>
    <definedName name="P3_1" localSheetId="3">OFFSET(#REF!,0,0,COUNT(#REF!),1)</definedName>
    <definedName name="P3_1" localSheetId="6">OFFSET(#REF!,0,0,COUNT(#REF!),1)</definedName>
    <definedName name="P3_1" localSheetId="12">OFFSET(#REF!,0,0,COUNT(#REF!),1)</definedName>
    <definedName name="P3_1" localSheetId="13">OFFSET(#REF!,0,0,COUNT(#REF!),1)</definedName>
    <definedName name="P3_1">OFFSET(#REF!,0,0,COUNT(#REF!),1)</definedName>
    <definedName name="P3_2" localSheetId="11">OFFSET(#REF!,0,0,COUNT(#REF!),1)</definedName>
    <definedName name="P3_2" localSheetId="8">OFFSET(#REF!,0,0,COUNT(#REF!),1)</definedName>
    <definedName name="P3_2" localSheetId="0">OFFSET(#REF!,0,0,COUNT(#REF!),1)</definedName>
    <definedName name="P3_2" localSheetId="3">OFFSET(#REF!,0,0,COUNT(#REF!),1)</definedName>
    <definedName name="P3_2" localSheetId="12">OFFSET(#REF!,0,0,COUNT(#REF!),1)</definedName>
    <definedName name="P3_2" localSheetId="13">OFFSET(#REF!,0,0,COUNT(#REF!),1)</definedName>
    <definedName name="P3_2">OFFSET(#REF!,0,0,COUNT(#REF!),1)</definedName>
    <definedName name="P3avg" localSheetId="11">OFFSET(#REF!,0,0,COUNT(#REF!),1)</definedName>
    <definedName name="P3avg" localSheetId="8">OFFSET(#REF!,0,0,COUNT(#REF!),1)</definedName>
    <definedName name="P3avg" localSheetId="0">OFFSET(#REF!,0,0,COUNT(#REF!),1)</definedName>
    <definedName name="P3avg" localSheetId="3">OFFSET(#REF!,0,0,COUNT(#REF!),1)</definedName>
    <definedName name="P3avg" localSheetId="12">OFFSET(#REF!,0,0,COUNT(#REF!),1)</definedName>
    <definedName name="P3avg" localSheetId="13">OFFSET(#REF!,0,0,COUNT(#REF!),1)</definedName>
    <definedName name="P3avg">OFFSET(#REF!,0,0,COUNT(#REF!),1)</definedName>
    <definedName name="P3min" localSheetId="11">OFFSET(#REF!,0,0,COUNT(#REF!),1)</definedName>
    <definedName name="P3min" localSheetId="8">OFFSET(#REF!,0,0,COUNT(#REF!),1)</definedName>
    <definedName name="P3min" localSheetId="0">OFFSET(#REF!,0,0,COUNT(#REF!),1)</definedName>
    <definedName name="P3min" localSheetId="3">OFFSET(#REF!,0,0,COUNT(#REF!),1)</definedName>
    <definedName name="P3min" localSheetId="12">OFFSET(#REF!,0,0,COUNT(#REF!),1)</definedName>
    <definedName name="P3min" localSheetId="13">OFFSET(#REF!,0,0,COUNT(#REF!),1)</definedName>
    <definedName name="P3min">OFFSET(#REF!,0,0,COUNT(#REF!),1)</definedName>
    <definedName name="P3rng" localSheetId="11">OFFSET(#REF!,0,0,COUNT(#REF!),1)</definedName>
    <definedName name="P3rng" localSheetId="8">OFFSET(#REF!,0,0,COUNT(#REF!),1)</definedName>
    <definedName name="P3rng" localSheetId="0">OFFSET(#REF!,0,0,COUNT(#REF!),1)</definedName>
    <definedName name="P3rng" localSheetId="3">OFFSET(#REF!,0,0,COUNT(#REF!),1)</definedName>
    <definedName name="P3rng" localSheetId="12">OFFSET(#REF!,0,0,COUNT(#REF!),1)</definedName>
    <definedName name="P3rng" localSheetId="13">OFFSET(#REF!,0,0,COUNT(#REF!),1)</definedName>
    <definedName name="P3rng">OFFSET(#REF!,0,0,COUNT(#REF!),1)</definedName>
    <definedName name="P4_1" localSheetId="11">OFFSET(#REF!,0,0,COUNT(#REF!),1)</definedName>
    <definedName name="P4_1" localSheetId="8">OFFSET(#REF!,0,0,COUNT(#REF!),1)</definedName>
    <definedName name="P4_1" localSheetId="0">OFFSET(#REF!,0,0,COUNT(#REF!),1)</definedName>
    <definedName name="P4_1" localSheetId="3">OFFSET(#REF!,0,0,COUNT(#REF!),1)</definedName>
    <definedName name="P4_1" localSheetId="12">OFFSET(#REF!,0,0,COUNT(#REF!),1)</definedName>
    <definedName name="P4_1" localSheetId="13">OFFSET(#REF!,0,0,COUNT(#REF!),1)</definedName>
    <definedName name="P4_1">OFFSET(#REF!,0,0,COUNT(#REF!),1)</definedName>
    <definedName name="P4_2" localSheetId="11">OFFSET(#REF!,0,0,COUNT(#REF!),1)</definedName>
    <definedName name="P4_2" localSheetId="8">OFFSET(#REF!,0,0,COUNT(#REF!),1)</definedName>
    <definedName name="P4_2" localSheetId="0">OFFSET(#REF!,0,0,COUNT(#REF!),1)</definedName>
    <definedName name="P4_2" localSheetId="3">OFFSET(#REF!,0,0,COUNT(#REF!),1)</definedName>
    <definedName name="P4_2" localSheetId="12">OFFSET(#REF!,0,0,COUNT(#REF!),1)</definedName>
    <definedName name="P4_2" localSheetId="13">OFFSET(#REF!,0,0,COUNT(#REF!),1)</definedName>
    <definedName name="P4_2">OFFSET(#REF!,0,0,COUNT(#REF!),1)</definedName>
    <definedName name="P4avg" localSheetId="11">OFFSET(#REF!,0,0,COUNT(#REF!),1)</definedName>
    <definedName name="P4avg" localSheetId="8">OFFSET(#REF!,0,0,COUNT(#REF!),1)</definedName>
    <definedName name="P4avg" localSheetId="0">OFFSET(#REF!,0,0,COUNT(#REF!),1)</definedName>
    <definedName name="P4avg" localSheetId="3">OFFSET(#REF!,0,0,COUNT(#REF!),1)</definedName>
    <definedName name="P4avg" localSheetId="12">OFFSET(#REF!,0,0,COUNT(#REF!),1)</definedName>
    <definedName name="P4avg" localSheetId="13">OFFSET(#REF!,0,0,COUNT(#REF!),1)</definedName>
    <definedName name="P4avg">OFFSET(#REF!,0,0,COUNT(#REF!),1)</definedName>
    <definedName name="P4min" localSheetId="11">OFFSET(#REF!,0,0,COUNT(#REF!),1)</definedName>
    <definedName name="P4min" localSheetId="8">OFFSET(#REF!,0,0,COUNT(#REF!),1)</definedName>
    <definedName name="P4min" localSheetId="0">OFFSET(#REF!,0,0,COUNT(#REF!),1)</definedName>
    <definedName name="P4min" localSheetId="3">OFFSET(#REF!,0,0,COUNT(#REF!),1)</definedName>
    <definedName name="P4min" localSheetId="12">OFFSET(#REF!,0,0,COUNT(#REF!),1)</definedName>
    <definedName name="P4min" localSheetId="13">OFFSET(#REF!,0,0,COUNT(#REF!),1)</definedName>
    <definedName name="P4min">OFFSET(#REF!,0,0,COUNT(#REF!),1)</definedName>
    <definedName name="P4rng" localSheetId="11">OFFSET(#REF!,0,0,COUNT(#REF!),1)</definedName>
    <definedName name="P4rng" localSheetId="8">OFFSET(#REF!,0,0,COUNT(#REF!),1)</definedName>
    <definedName name="P4rng" localSheetId="0">OFFSET(#REF!,0,0,COUNT(#REF!),1)</definedName>
    <definedName name="P4rng" localSheetId="3">OFFSET(#REF!,0,0,COUNT(#REF!),1)</definedName>
    <definedName name="P4rng" localSheetId="12">OFFSET(#REF!,0,0,COUNT(#REF!),1)</definedName>
    <definedName name="P4rng" localSheetId="13">OFFSET(#REF!,0,0,COUNT(#REF!),1)</definedName>
    <definedName name="P4rng">OFFSET(#REF!,0,0,COUNT(#REF!),1)</definedName>
    <definedName name="P5_1" localSheetId="11">OFFSET(#REF!,0,0,COUNT(#REF!),1)</definedName>
    <definedName name="P5_1" localSheetId="8">OFFSET(#REF!,0,0,COUNT(#REF!),1)</definedName>
    <definedName name="P5_1" localSheetId="0">OFFSET(#REF!,0,0,COUNT(#REF!),1)</definedName>
    <definedName name="P5_1" localSheetId="3">OFFSET(#REF!,0,0,COUNT(#REF!),1)</definedName>
    <definedName name="P5_1" localSheetId="12">OFFSET(#REF!,0,0,COUNT(#REF!),1)</definedName>
    <definedName name="P5_1" localSheetId="13">OFFSET(#REF!,0,0,COUNT(#REF!),1)</definedName>
    <definedName name="P5_1">OFFSET(#REF!,0,0,COUNT(#REF!),1)</definedName>
    <definedName name="P5_2" localSheetId="11">OFFSET(#REF!,0,0,COUNT(#REF!),1)</definedName>
    <definedName name="P5_2" localSheetId="8">OFFSET(#REF!,0,0,COUNT(#REF!),1)</definedName>
    <definedName name="P5_2" localSheetId="0">OFFSET(#REF!,0,0,COUNT(#REF!),1)</definedName>
    <definedName name="P5_2" localSheetId="3">OFFSET(#REF!,0,0,COUNT(#REF!),1)</definedName>
    <definedName name="P5_2" localSheetId="12">OFFSET(#REF!,0,0,COUNT(#REF!),1)</definedName>
    <definedName name="P5_2" localSheetId="13">OFFSET(#REF!,0,0,COUNT(#REF!),1)</definedName>
    <definedName name="P5_2">OFFSET(#REF!,0,0,COUNT(#REF!),1)</definedName>
    <definedName name="P5avg" localSheetId="11">OFFSET(#REF!,0,0,COUNT(#REF!),1)</definedName>
    <definedName name="P5avg" localSheetId="8">OFFSET(#REF!,0,0,COUNT(#REF!),1)</definedName>
    <definedName name="P5avg" localSheetId="0">OFFSET(#REF!,0,0,COUNT(#REF!),1)</definedName>
    <definedName name="P5avg" localSheetId="3">OFFSET(#REF!,0,0,COUNT(#REF!),1)</definedName>
    <definedName name="P5avg" localSheetId="12">OFFSET(#REF!,0,0,COUNT(#REF!),1)</definedName>
    <definedName name="P5avg" localSheetId="13">OFFSET(#REF!,0,0,COUNT(#REF!),1)</definedName>
    <definedName name="P5avg">OFFSET(#REF!,0,0,COUNT(#REF!),1)</definedName>
    <definedName name="P5min" localSheetId="11">OFFSET(#REF!,0,0,COUNT(#REF!),1)</definedName>
    <definedName name="P5min" localSheetId="8">OFFSET(#REF!,0,0,COUNT(#REF!),1)</definedName>
    <definedName name="P5min" localSheetId="0">OFFSET(#REF!,0,0,COUNT(#REF!),1)</definedName>
    <definedName name="P5min" localSheetId="3">OFFSET(#REF!,0,0,COUNT(#REF!),1)</definedName>
    <definedName name="P5min" localSheetId="12">OFFSET(#REF!,0,0,COUNT(#REF!),1)</definedName>
    <definedName name="P5min" localSheetId="13">OFFSET(#REF!,0,0,COUNT(#REF!),1)</definedName>
    <definedName name="P5min">OFFSET(#REF!,0,0,COUNT(#REF!),1)</definedName>
    <definedName name="P5rng" localSheetId="11">OFFSET(#REF!,0,0,COUNT(#REF!),1)</definedName>
    <definedName name="P5rng" localSheetId="8">OFFSET(#REF!,0,0,COUNT(#REF!),1)</definedName>
    <definedName name="P5rng" localSheetId="0">OFFSET(#REF!,0,0,COUNT(#REF!),1)</definedName>
    <definedName name="P5rng" localSheetId="3">OFFSET(#REF!,0,0,COUNT(#REF!),1)</definedName>
    <definedName name="P5rng" localSheetId="12">OFFSET(#REF!,0,0,COUNT(#REF!),1)</definedName>
    <definedName name="P5rng" localSheetId="13">OFFSET(#REF!,0,0,COUNT(#REF!),1)</definedName>
    <definedName name="P5rng">OFFSET(#REF!,0,0,COUNT(#REF!),1)</definedName>
    <definedName name="PAGINA_01" localSheetId="11">#REF!</definedName>
    <definedName name="PAGINA_01" localSheetId="8">#REF!</definedName>
    <definedName name="PAGINA_01" localSheetId="0">#REF!</definedName>
    <definedName name="PAGINA_01" localSheetId="1">#REF!</definedName>
    <definedName name="PAGINA_01" localSheetId="3">#REF!</definedName>
    <definedName name="PAGINA_01" localSheetId="6">#REF!</definedName>
    <definedName name="PAGINA_01" localSheetId="12">#REF!</definedName>
    <definedName name="PAGINA_01" localSheetId="13">#REF!</definedName>
    <definedName name="PAGINA_01">#REF!</definedName>
    <definedName name="PAGINA_01_CONT." localSheetId="11">#REF!</definedName>
    <definedName name="PAGINA_01_CONT." localSheetId="8">#REF!</definedName>
    <definedName name="PAGINA_01_CONT." localSheetId="0">#REF!</definedName>
    <definedName name="PAGINA_01_CONT." localSheetId="3">#REF!</definedName>
    <definedName name="PAGINA_01_CONT." localSheetId="6">#REF!</definedName>
    <definedName name="PAGINA_01_CONT." localSheetId="12">#REF!</definedName>
    <definedName name="PAGINA_01_CONT." localSheetId="13">#REF!</definedName>
    <definedName name="PAGINA_01_CONT.">#REF!</definedName>
    <definedName name="PAGINA_02" localSheetId="11">#REF!</definedName>
    <definedName name="PAGINA_02" localSheetId="8">#REF!</definedName>
    <definedName name="PAGINA_02" localSheetId="0">#REF!</definedName>
    <definedName name="PAGINA_02" localSheetId="3">#REF!</definedName>
    <definedName name="PAGINA_02" localSheetId="6">#REF!</definedName>
    <definedName name="PAGINA_02" localSheetId="12">#REF!</definedName>
    <definedName name="PAGINA_02" localSheetId="13">#REF!</definedName>
    <definedName name="PAGINA_02">#REF!</definedName>
    <definedName name="PAGINA_03" localSheetId="11">#REF!</definedName>
    <definedName name="PAGINA_03" localSheetId="8">#REF!</definedName>
    <definedName name="PAGINA_03" localSheetId="0">#REF!</definedName>
    <definedName name="PAGINA_03" localSheetId="12">#REF!</definedName>
    <definedName name="PAGINA_03" localSheetId="13">#REF!</definedName>
    <definedName name="PAGINA_03">#REF!</definedName>
    <definedName name="PAGINA_04" localSheetId="11">#REF!</definedName>
    <definedName name="PAGINA_04" localSheetId="8">#REF!</definedName>
    <definedName name="PAGINA_04" localSheetId="0">#REF!</definedName>
    <definedName name="PAGINA_04" localSheetId="12">#REF!</definedName>
    <definedName name="PAGINA_04" localSheetId="13">#REF!</definedName>
    <definedName name="PAGINA_04">#REF!</definedName>
    <definedName name="PAGINA_05" localSheetId="11">#REF!</definedName>
    <definedName name="PAGINA_05" localSheetId="8">#REF!</definedName>
    <definedName name="PAGINA_05" localSheetId="0">#REF!</definedName>
    <definedName name="PAGINA_05" localSheetId="12">#REF!</definedName>
    <definedName name="PAGINA_05" localSheetId="13">#REF!</definedName>
    <definedName name="PAGINA_05">#REF!</definedName>
    <definedName name="PAGINA_06" localSheetId="11">#REF!</definedName>
    <definedName name="PAGINA_06" localSheetId="8">#REF!</definedName>
    <definedName name="PAGINA_06" localSheetId="0">#REF!</definedName>
    <definedName name="PAGINA_06" localSheetId="12">#REF!</definedName>
    <definedName name="PAGINA_06" localSheetId="13">#REF!</definedName>
    <definedName name="PAGINA_06">#REF!</definedName>
    <definedName name="PAGINA_06_CONT." localSheetId="11">#REF!</definedName>
    <definedName name="PAGINA_06_CONT." localSheetId="8">#REF!</definedName>
    <definedName name="PAGINA_06_CONT." localSheetId="0">#REF!</definedName>
    <definedName name="PAGINA_06_CONT." localSheetId="12">#REF!</definedName>
    <definedName name="PAGINA_06_CONT." localSheetId="13">#REF!</definedName>
    <definedName name="PAGINA_06_CONT.">#REF!</definedName>
    <definedName name="PAGINA_07" localSheetId="11">#REF!</definedName>
    <definedName name="PAGINA_07" localSheetId="8">#REF!</definedName>
    <definedName name="PAGINA_07" localSheetId="0">#REF!</definedName>
    <definedName name="PAGINA_07" localSheetId="12">#REF!</definedName>
    <definedName name="PAGINA_07" localSheetId="13">#REF!</definedName>
    <definedName name="PAGINA_07">#REF!</definedName>
    <definedName name="PAGINA_08" localSheetId="11">#REF!</definedName>
    <definedName name="PAGINA_08" localSheetId="8">#REF!</definedName>
    <definedName name="PAGINA_08" localSheetId="0">#REF!</definedName>
    <definedName name="PAGINA_08" localSheetId="12">#REF!</definedName>
    <definedName name="PAGINA_08" localSheetId="13">#REF!</definedName>
    <definedName name="PAGINA_08">#REF!</definedName>
    <definedName name="PAGINA_09" localSheetId="11">#REF!</definedName>
    <definedName name="PAGINA_09" localSheetId="8">#REF!</definedName>
    <definedName name="PAGINA_09" localSheetId="0">#REF!</definedName>
    <definedName name="PAGINA_09" localSheetId="12">#REF!</definedName>
    <definedName name="PAGINA_09" localSheetId="13">#REF!</definedName>
    <definedName name="PAGINA_09">#REF!</definedName>
    <definedName name="PAGINA_10" localSheetId="11">#REF!</definedName>
    <definedName name="PAGINA_10" localSheetId="8">#REF!</definedName>
    <definedName name="PAGINA_10" localSheetId="0">#REF!</definedName>
    <definedName name="PAGINA_10" localSheetId="12">#REF!</definedName>
    <definedName name="PAGINA_10" localSheetId="13">#REF!</definedName>
    <definedName name="PAGINA_10">#REF!</definedName>
    <definedName name="PAGINA_11" localSheetId="11">#REF!</definedName>
    <definedName name="PAGINA_11" localSheetId="8">#REF!</definedName>
    <definedName name="PAGINA_11" localSheetId="0">#REF!</definedName>
    <definedName name="PAGINA_11" localSheetId="12">#REF!</definedName>
    <definedName name="PAGINA_11" localSheetId="13">#REF!</definedName>
    <definedName name="PAGINA_11">#REF!</definedName>
    <definedName name="PAGINA_12" localSheetId="11">#REF!</definedName>
    <definedName name="PAGINA_12" localSheetId="8">#REF!</definedName>
    <definedName name="PAGINA_12" localSheetId="0">#REF!</definedName>
    <definedName name="PAGINA_12" localSheetId="12">#REF!</definedName>
    <definedName name="PAGINA_12" localSheetId="13">#REF!</definedName>
    <definedName name="PAGINA_12">#REF!</definedName>
    <definedName name="Pan_Bancario_50G" localSheetId="11">#REF!</definedName>
    <definedName name="Pan_Bancario_50G" localSheetId="8">#REF!</definedName>
    <definedName name="Pan_Bancario_50G" localSheetId="0">#REF!</definedName>
    <definedName name="Pan_Bancario_50G" localSheetId="1">#REF!</definedName>
    <definedName name="Pan_Bancario_50G" localSheetId="3">#REF!</definedName>
    <definedName name="Pan_Bancario_50G" localSheetId="12">#REF!</definedName>
    <definedName name="Pan_Bancario_50G" localSheetId="13">#REF!</definedName>
    <definedName name="Pan_Bancario_50G">#REF!</definedName>
    <definedName name="Pan_Monet_30G" localSheetId="11">#REF!</definedName>
    <definedName name="Pan_Monet_30G" localSheetId="8">#REF!</definedName>
    <definedName name="Pan_Monet_30G" localSheetId="0">#REF!</definedName>
    <definedName name="Pan_Monet_30G" localSheetId="1">#REF!</definedName>
    <definedName name="Pan_Monet_30G" localSheetId="3">#REF!</definedName>
    <definedName name="Pan_Monet_30G" localSheetId="12">#REF!</definedName>
    <definedName name="Pan_Monet_30G" localSheetId="13">#REF!</definedName>
    <definedName name="Pan_Monet_30G">#REF!</definedName>
    <definedName name="PARAMETROS" localSheetId="11">#REF!</definedName>
    <definedName name="PARAMETROS" localSheetId="8">#REF!</definedName>
    <definedName name="PARAMETROS" localSheetId="0">#REF!</definedName>
    <definedName name="PARAMETROS" localSheetId="12">#REF!</definedName>
    <definedName name="PARAMETROS" localSheetId="13">#REF!</definedName>
    <definedName name="PARAMETROS">#REF!</definedName>
    <definedName name="Parmeshwar" localSheetId="11">[82]E!$AJ$98:$AX$115</definedName>
    <definedName name="Parmeshwar" localSheetId="0">[82]E!$AJ$98:$AX$115</definedName>
    <definedName name="Parmeshwar" localSheetId="1">[82]E!$AJ$98:$AX$115</definedName>
    <definedName name="Parmeshwar" localSheetId="3">[82]E!$AJ$98:$AX$115</definedName>
    <definedName name="Parmeshwar">[82]E!$AJ$98:$AX$115</definedName>
    <definedName name="PARTIDA" localSheetId="11">[133]SPNF!#REF!</definedName>
    <definedName name="PARTIDA" localSheetId="8">[133]SPNF!#REF!</definedName>
    <definedName name="PARTIDA" localSheetId="0">[133]SPNF!#REF!</definedName>
    <definedName name="PARTIDA" localSheetId="1">[133]SPNF!#REF!</definedName>
    <definedName name="PARTIDA" localSheetId="3">[133]SPNF!#REF!</definedName>
    <definedName name="PARTIDA" localSheetId="6">[133]SPNF!#REF!</definedName>
    <definedName name="PARTIDA">[133]SPNF!#REF!</definedName>
    <definedName name="PAS" localSheetId="11">#REF!</definedName>
    <definedName name="PAS" localSheetId="8">#REF!</definedName>
    <definedName name="PAS" localSheetId="0">#REF!</definedName>
    <definedName name="PAS" localSheetId="1">#REF!</definedName>
    <definedName name="PAS" localSheetId="3">#REF!</definedName>
    <definedName name="PAS" localSheetId="6">#REF!</definedName>
    <definedName name="PAS" localSheetId="12">#REF!</definedName>
    <definedName name="PAS" localSheetId="13">#REF!</definedName>
    <definedName name="PAS">#REF!</definedName>
    <definedName name="pastel">#N/A</definedName>
    <definedName name="Path_Data">'[45]shared data'!$B$8</definedName>
    <definedName name="Path_System">'[45]shared data'!$B$7</definedName>
    <definedName name="Pave" localSheetId="11">#REF!</definedName>
    <definedName name="Pave" localSheetId="8">#REF!</definedName>
    <definedName name="Pave" localSheetId="0">#REF!</definedName>
    <definedName name="Pave" localSheetId="1">#REF!</definedName>
    <definedName name="Pave" localSheetId="3">#REF!</definedName>
    <definedName name="Pave" localSheetId="6">#REF!</definedName>
    <definedName name="Pave" localSheetId="12">#REF!</definedName>
    <definedName name="Pave" localSheetId="13">#REF!</definedName>
    <definedName name="Pave">#REF!</definedName>
    <definedName name="PAYCAP" localSheetId="11">#REF!</definedName>
    <definedName name="PAYCAP" localSheetId="8">#REF!</definedName>
    <definedName name="PAYCAP" localSheetId="0">#REF!</definedName>
    <definedName name="PAYCAP" localSheetId="3">#REF!</definedName>
    <definedName name="PAYCAP" localSheetId="6">#REF!</definedName>
    <definedName name="PAYCAP" localSheetId="12">#REF!</definedName>
    <definedName name="PAYCAP" localSheetId="13">#REF!</definedName>
    <definedName name="PAYCAP">#REF!</definedName>
    <definedName name="Paym_Cap" localSheetId="11">#REF!</definedName>
    <definedName name="Paym_Cap" localSheetId="8">#REF!</definedName>
    <definedName name="Paym_Cap" localSheetId="0">#REF!</definedName>
    <definedName name="Paym_Cap" localSheetId="1">#REF!</definedName>
    <definedName name="Paym_Cap" localSheetId="3">#REF!</definedName>
    <definedName name="Paym_Cap" localSheetId="6">#REF!</definedName>
    <definedName name="Paym_Cap" localSheetId="12">#REF!</definedName>
    <definedName name="Paym_Cap" localSheetId="13">#REF!</definedName>
    <definedName name="Paym_Cap">#REF!</definedName>
    <definedName name="pchBM" localSheetId="11">#REF!</definedName>
    <definedName name="pchBM" localSheetId="8">#REF!</definedName>
    <definedName name="pchBM" localSheetId="0">#REF!</definedName>
    <definedName name="pchBM" localSheetId="1">#REF!</definedName>
    <definedName name="pchBM" localSheetId="3">#REF!</definedName>
    <definedName name="pchBM" localSheetId="12">#REF!</definedName>
    <definedName name="pchBM" localSheetId="13">#REF!</definedName>
    <definedName name="pchBM">#REF!</definedName>
    <definedName name="pchBMG" localSheetId="11">#REF!</definedName>
    <definedName name="pchBMG" localSheetId="8">#REF!</definedName>
    <definedName name="pchBMG" localSheetId="0">#REF!</definedName>
    <definedName name="pchBMG" localSheetId="1">#REF!</definedName>
    <definedName name="pchBMG" localSheetId="3">#REF!</definedName>
    <definedName name="pchBMG" localSheetId="12">#REF!</definedName>
    <definedName name="pchBMG" localSheetId="13">#REF!</definedName>
    <definedName name="pchBMG">#REF!</definedName>
    <definedName name="pchBX" localSheetId="11">#REF!</definedName>
    <definedName name="pchBX" localSheetId="8">#REF!</definedName>
    <definedName name="pchBX" localSheetId="0">#REF!</definedName>
    <definedName name="pchBX" localSheetId="3">#REF!</definedName>
    <definedName name="pchBX" localSheetId="12">#REF!</definedName>
    <definedName name="pchBX" localSheetId="13">#REF!</definedName>
    <definedName name="pchBX">#REF!</definedName>
    <definedName name="pchBXG" localSheetId="11">#REF!</definedName>
    <definedName name="pchBXG" localSheetId="8">#REF!</definedName>
    <definedName name="pchBXG" localSheetId="0">#REF!</definedName>
    <definedName name="pchBXG" localSheetId="3">#REF!</definedName>
    <definedName name="pchBXG" localSheetId="12">#REF!</definedName>
    <definedName name="pchBXG" localSheetId="13">#REF!</definedName>
    <definedName name="pchBXG">#REF!</definedName>
    <definedName name="pchNM_R" localSheetId="11">[56]Q1!#REF!</definedName>
    <definedName name="pchNM_R" localSheetId="8">[56]Q1!#REF!</definedName>
    <definedName name="pchNM_R" localSheetId="0">[56]Q1!#REF!</definedName>
    <definedName name="pchNM_R" localSheetId="1">[56]Q1!#REF!</definedName>
    <definedName name="pchNM_R" localSheetId="3">[56]Q1!#REF!</definedName>
    <definedName name="pchNM_R">[56]Q1!#REF!</definedName>
    <definedName name="pchNMG_R" localSheetId="11">[56]Q1!#REF!</definedName>
    <definedName name="pchNMG_R" localSheetId="0">[56]Q1!#REF!</definedName>
    <definedName name="pchNMG_R" localSheetId="1">[56]Q1!#REF!</definedName>
    <definedName name="pchNMG_R" localSheetId="3">[56]Q1!#REF!</definedName>
    <definedName name="pchNMG_R">[56]Q1!#REF!</definedName>
    <definedName name="pchNX_R" localSheetId="11">[56]Q1!#REF!</definedName>
    <definedName name="pchNX_R" localSheetId="0">[56]Q1!#REF!</definedName>
    <definedName name="pchNX_R" localSheetId="1">[56]Q1!#REF!</definedName>
    <definedName name="pchNX_R" localSheetId="3">[56]Q1!#REF!</definedName>
    <definedName name="pchNX_R">[56]Q1!#REF!</definedName>
    <definedName name="pchNXG_R" localSheetId="11">[56]Q1!#REF!</definedName>
    <definedName name="pchNXG_R" localSheetId="0">[56]Q1!#REF!</definedName>
    <definedName name="pchNXG_R" localSheetId="1">[56]Q1!#REF!</definedName>
    <definedName name="pchNXG_R" localSheetId="3">[56]Q1!#REF!</definedName>
    <definedName name="pchNXG_R">[56]Q1!#REF!</definedName>
    <definedName name="PCNTLGT" localSheetId="1">#REF!</definedName>
    <definedName name="PCNTLGT">[65]nonopec!#REF!</definedName>
    <definedName name="PCPI" localSheetId="11">#REF!</definedName>
    <definedName name="PCPI" localSheetId="8">#REF!</definedName>
    <definedName name="PCPI" localSheetId="0">#REF!</definedName>
    <definedName name="PCPI" localSheetId="1">#REF!</definedName>
    <definedName name="PCPI" localSheetId="3">#REF!</definedName>
    <definedName name="PCPI" localSheetId="6">#REF!</definedName>
    <definedName name="PCPI" localSheetId="12">#REF!</definedName>
    <definedName name="PCPI" localSheetId="13">#REF!</definedName>
    <definedName name="PCPI">#REF!</definedName>
    <definedName name="PCPIE" localSheetId="11">#REF!</definedName>
    <definedName name="PCPIE" localSheetId="8">#REF!</definedName>
    <definedName name="PCPIE" localSheetId="0">#REF!</definedName>
    <definedName name="PCPIE" localSheetId="3">#REF!</definedName>
    <definedName name="PCPIE" localSheetId="6">#REF!</definedName>
    <definedName name="PCPIE" localSheetId="12">#REF!</definedName>
    <definedName name="PCPIE" localSheetId="13">#REF!</definedName>
    <definedName name="PCPIE">#REF!</definedName>
    <definedName name="PCPIG">#N/A</definedName>
    <definedName name="PEACEAGR" localSheetId="11">#REF!</definedName>
    <definedName name="PEACEAGR" localSheetId="8">#REF!</definedName>
    <definedName name="PEACEAGR" localSheetId="0">#REF!</definedName>
    <definedName name="PEACEAGR" localSheetId="1">#REF!</definedName>
    <definedName name="PEACEAGR" localSheetId="3">#REF!</definedName>
    <definedName name="PEACEAGR" localSheetId="6">#REF!</definedName>
    <definedName name="PEACEAGR" localSheetId="12">#REF!</definedName>
    <definedName name="PEACEAGR" localSheetId="13">#REF!</definedName>
    <definedName name="PEACEAGR">#REF!</definedName>
    <definedName name="PERE96" localSheetId="11">#REF!</definedName>
    <definedName name="PERE96" localSheetId="8">#REF!</definedName>
    <definedName name="PERE96" localSheetId="0">#REF!</definedName>
    <definedName name="PERE96" localSheetId="3">#REF!</definedName>
    <definedName name="PERE96" localSheetId="6">#REF!</definedName>
    <definedName name="PERE96" localSheetId="12">#REF!</definedName>
    <definedName name="PERE96" localSheetId="13">#REF!</definedName>
    <definedName name="PERE96">#REF!</definedName>
    <definedName name="Petroecuador" localSheetId="11">#REF!</definedName>
    <definedName name="Petroecuador" localSheetId="8">#REF!</definedName>
    <definedName name="Petroecuador" localSheetId="0">#REF!</definedName>
    <definedName name="Petroecuador" localSheetId="3">#REF!</definedName>
    <definedName name="Petroecuador" localSheetId="6">#REF!</definedName>
    <definedName name="Petroecuador" localSheetId="12">#REF!</definedName>
    <definedName name="Petroecuador" localSheetId="13">#REF!</definedName>
    <definedName name="Petroecuador">#REF!</definedName>
    <definedName name="PEX">[86]SUPUESTOS!A$14</definedName>
    <definedName name="PF" localSheetId="11">#REF!</definedName>
    <definedName name="PF" localSheetId="8">#REF!</definedName>
    <definedName name="PF" localSheetId="0">#REF!</definedName>
    <definedName name="PF" localSheetId="1">#REF!</definedName>
    <definedName name="PF" localSheetId="3">#REF!</definedName>
    <definedName name="PF" localSheetId="6">#REF!</definedName>
    <definedName name="PF" localSheetId="12">#REF!</definedName>
    <definedName name="PF" localSheetId="13">#REF!</definedName>
    <definedName name="PF">#REF!</definedName>
    <definedName name="PFP" localSheetId="11">#REF!</definedName>
    <definedName name="PFP" localSheetId="8">#REF!</definedName>
    <definedName name="PFP" localSheetId="0">#REF!</definedName>
    <definedName name="PFP" localSheetId="1">#REF!</definedName>
    <definedName name="PFP" localSheetId="3">#REF!</definedName>
    <definedName name="PFP" localSheetId="6">#REF!</definedName>
    <definedName name="PFP" localSheetId="12">#REF!</definedName>
    <definedName name="PFP" localSheetId="13">#REF!</definedName>
    <definedName name="PFP">#REF!</definedName>
    <definedName name="pfp_table1" localSheetId="11">#REF!</definedName>
    <definedName name="pfp_table1" localSheetId="8">#REF!</definedName>
    <definedName name="pfp_table1" localSheetId="0">#REF!</definedName>
    <definedName name="pfp_table1" localSheetId="1">#REF!</definedName>
    <definedName name="pfp_table1" localSheetId="3">#REF!</definedName>
    <definedName name="pfp_table1" localSheetId="6">#REF!</definedName>
    <definedName name="pfp_table1" localSheetId="12">#REF!</definedName>
    <definedName name="pfp_table1" localSheetId="13">#REF!</definedName>
    <definedName name="pfp_table1">#REF!</definedName>
    <definedName name="pib" localSheetId="11">#REF!</definedName>
    <definedName name="pib" localSheetId="8">#REF!</definedName>
    <definedName name="pib" localSheetId="0">#REF!</definedName>
    <definedName name="pib" localSheetId="12">#REF!</definedName>
    <definedName name="pib" localSheetId="13">#REF!</definedName>
    <definedName name="pib">#REF!</definedName>
    <definedName name="pib_int" localSheetId="11">#REF!</definedName>
    <definedName name="pib_int" localSheetId="8">#REF!</definedName>
    <definedName name="pib_int" localSheetId="0">#REF!</definedName>
    <definedName name="pib_int" localSheetId="12">#REF!</definedName>
    <definedName name="pib_int" localSheetId="13">#REF!</definedName>
    <definedName name="pib_int">#REF!</definedName>
    <definedName name="pib98j" localSheetId="11">[22]Programa!#REF!</definedName>
    <definedName name="pib98j" localSheetId="8">[22]Programa!#REF!</definedName>
    <definedName name="pib98j" localSheetId="0">[22]Programa!#REF!</definedName>
    <definedName name="pib98j" localSheetId="1">[22]Programa!#REF!</definedName>
    <definedName name="pib98j" localSheetId="3">[22]Programa!#REF!</definedName>
    <definedName name="pib98j" localSheetId="6">[22]Programa!#REF!</definedName>
    <definedName name="pib98j">[22]Programa!#REF!</definedName>
    <definedName name="pib98s" localSheetId="11">[22]Programa!#REF!</definedName>
    <definedName name="pib98s" localSheetId="8">[22]Programa!#REF!</definedName>
    <definedName name="pib98s" localSheetId="0">[22]Programa!#REF!</definedName>
    <definedName name="pib98s" localSheetId="1">[22]Programa!#REF!</definedName>
    <definedName name="pib98s" localSheetId="3">[22]Programa!#REF!</definedName>
    <definedName name="pib98s" localSheetId="6">[22]Programa!#REF!</definedName>
    <definedName name="pib98s">[22]Programa!#REF!</definedName>
    <definedName name="PIBMENSAL" localSheetId="11">#REF!</definedName>
    <definedName name="PIBMENSAL" localSheetId="8">#REF!</definedName>
    <definedName name="PIBMENSAL" localSheetId="0">#REF!</definedName>
    <definedName name="PIBMENSAL" localSheetId="1">#REF!</definedName>
    <definedName name="PIBMENSAL" localSheetId="3">#REF!</definedName>
    <definedName name="PIBMENSAL" localSheetId="6">#REF!</definedName>
    <definedName name="PIBMENSAL" localSheetId="12">#REF!</definedName>
    <definedName name="PIBMENSAL" localSheetId="13">#REF!</definedName>
    <definedName name="PIBMENSAL">#REF!</definedName>
    <definedName name="PIBporSECT" localSheetId="11">#REF!</definedName>
    <definedName name="PIBporSECT" localSheetId="8">#REF!</definedName>
    <definedName name="PIBporSECT" localSheetId="0">#REF!</definedName>
    <definedName name="PIBporSECT" localSheetId="3">#REF!</definedName>
    <definedName name="PIBporSECT" localSheetId="6">#REF!</definedName>
    <definedName name="PIBporSECT" localSheetId="12">#REF!</definedName>
    <definedName name="PIBporSECT" localSheetId="13">#REF!</definedName>
    <definedName name="PIBporSECT">#REF!</definedName>
    <definedName name="PII" localSheetId="15" hidden="1">{"Main Economic Indicators",#N/A,FALSE,"C"}</definedName>
    <definedName name="PII" localSheetId="2" hidden="1">{"Main Economic Indicators",#N/A,FALSE,"C"}</definedName>
    <definedName name="PII" localSheetId="9" hidden="1">{"Main Economic Indicators",#N/A,FALSE,"C"}</definedName>
    <definedName name="PII" localSheetId="11" hidden="1">{"Main Economic Indicators",#N/A,FALSE,"C"}</definedName>
    <definedName name="PII" localSheetId="8" hidden="1">{"Main Economic Indicators",#N/A,FALSE,"C"}</definedName>
    <definedName name="PII" localSheetId="0" hidden="1">{"Main Economic Indicators",#N/A,FALSE,"C"}</definedName>
    <definedName name="PII" localSheetId="1" hidden="1">{"Main Economic Indicators",#N/A,FALSE,"C"}</definedName>
    <definedName name="PII" localSheetId="3" hidden="1">{"Main Economic Indicators",#N/A,FALSE,"C"}</definedName>
    <definedName name="PII" localSheetId="6" hidden="1">{"Main Economic Indicators",#N/A,FALSE,"C"}</definedName>
    <definedName name="PII" localSheetId="10" hidden="1">{"Main Economic Indicators",#N/A,FALSE,"C"}</definedName>
    <definedName name="PII" localSheetId="12" hidden="1">{"Main Economic Indicators",#N/A,FALSE,"C"}</definedName>
    <definedName name="PII" localSheetId="13" hidden="1">{"Main Economic Indicators",#N/A,FALSE,"C"}</definedName>
    <definedName name="PII" hidden="1">{"Main Economic Indicators",#N/A,FALSE,"C"}</definedName>
    <definedName name="PIJIS" localSheetId="11">#REF!</definedName>
    <definedName name="PIJIS" localSheetId="8">#REF!</definedName>
    <definedName name="PIJIS" localSheetId="0">#REF!</definedName>
    <definedName name="PIJIS" localSheetId="1">#REF!</definedName>
    <definedName name="PIJIS" localSheetId="3">#REF!</definedName>
    <definedName name="PIJIS" localSheetId="6">#REF!</definedName>
    <definedName name="PIJIS" localSheetId="12">#REF!</definedName>
    <definedName name="PIJIS" localSheetId="13">#REF!</definedName>
    <definedName name="PIJIS">#REF!</definedName>
    <definedName name="pit" localSheetId="15" hidden="1">{"Riqfin97",#N/A,FALSE,"Tran";"Riqfinpro",#N/A,FALSE,"Tran"}</definedName>
    <definedName name="pit" localSheetId="2" hidden="1">{"Riqfin97",#N/A,FALSE,"Tran";"Riqfinpro",#N/A,FALSE,"Tran"}</definedName>
    <definedName name="pit" localSheetId="9" hidden="1">{"Riqfin97",#N/A,FALSE,"Tran";"Riqfinpro",#N/A,FALSE,"Tran"}</definedName>
    <definedName name="pit" localSheetId="11" hidden="1">{"Riqfin97",#N/A,FALSE,"Tran";"Riqfinpro",#N/A,FALSE,"Tran"}</definedName>
    <definedName name="pit" localSheetId="8" hidden="1">{"Riqfin97",#N/A,FALSE,"Tran";"Riqfinpro",#N/A,FALSE,"Tran"}</definedName>
    <definedName name="pit" localSheetId="0" hidden="1">{"Riqfin97",#N/A,FALSE,"Tran";"Riqfinpro",#N/A,FALSE,"Tran"}</definedName>
    <definedName name="pit" localSheetId="1" hidden="1">{"Riqfin97",#N/A,FALSE,"Tran";"Riqfinpro",#N/A,FALSE,"Tran"}</definedName>
    <definedName name="pit" localSheetId="3" hidden="1">{"Riqfin97",#N/A,FALSE,"Tran";"Riqfinpro",#N/A,FALSE,"Tran"}</definedName>
    <definedName name="pit" localSheetId="6" hidden="1">{"Riqfin97",#N/A,FALSE,"Tran";"Riqfinpro",#N/A,FALSE,"Tran"}</definedName>
    <definedName name="pit" localSheetId="10" hidden="1">{"Riqfin97",#N/A,FALSE,"Tran";"Riqfinpro",#N/A,FALSE,"Tran"}</definedName>
    <definedName name="pit" localSheetId="12" hidden="1">{"Riqfin97",#N/A,FALSE,"Tran";"Riqfinpro",#N/A,FALSE,"Tran"}</definedName>
    <definedName name="pit" localSheetId="13" hidden="1">{"Riqfin97",#N/A,FALSE,"Tran";"Riqfinpro",#N/A,FALSE,"Tran"}</definedName>
    <definedName name="pit" hidden="1">{"Riqfin97",#N/A,FALSE,"Tran";"Riqfinpro",#N/A,FALSE,"Tran"}</definedName>
    <definedName name="PK" localSheetId="11">#REF!</definedName>
    <definedName name="PK" localSheetId="8">#REF!</definedName>
    <definedName name="PK" localSheetId="0">#REF!</definedName>
    <definedName name="PK" localSheetId="1">#REF!</definedName>
    <definedName name="PK" localSheetId="3">#REF!</definedName>
    <definedName name="PK" localSheetId="6">#REF!</definedName>
    <definedName name="PK" localSheetId="12">#REF!</definedName>
    <definedName name="PK" localSheetId="13">#REF!</definedName>
    <definedName name="PK">#REF!</definedName>
    <definedName name="plame" localSheetId="11">#REF!</definedName>
    <definedName name="plame" localSheetId="8">#REF!</definedName>
    <definedName name="plame" localSheetId="0">#REF!</definedName>
    <definedName name="plame" localSheetId="3">#REF!</definedName>
    <definedName name="plame" localSheetId="6">#REF!</definedName>
    <definedName name="plame" localSheetId="12">#REF!</definedName>
    <definedName name="plame" localSheetId="13">#REF!</definedName>
    <definedName name="plame">#REF!</definedName>
    <definedName name="plame2000" localSheetId="11">#REF!</definedName>
    <definedName name="plame2000" localSheetId="8">#REF!</definedName>
    <definedName name="plame2000" localSheetId="0">#REF!</definedName>
    <definedName name="plame2000" localSheetId="6">#REF!</definedName>
    <definedName name="plame2000" localSheetId="12">#REF!</definedName>
    <definedName name="plame2000" localSheetId="13">#REF!</definedName>
    <definedName name="plame2000">#REF!</definedName>
    <definedName name="plame2001" localSheetId="11">#REF!</definedName>
    <definedName name="plame2001" localSheetId="8">#REF!</definedName>
    <definedName name="plame2001" localSheetId="0">#REF!</definedName>
    <definedName name="plame2001" localSheetId="12">#REF!</definedName>
    <definedName name="plame2001" localSheetId="13">#REF!</definedName>
    <definedName name="plame2001">#REF!</definedName>
    <definedName name="plame2002" localSheetId="11">#REF!</definedName>
    <definedName name="plame2002" localSheetId="8">#REF!</definedName>
    <definedName name="plame2002" localSheetId="0">#REF!</definedName>
    <definedName name="plame2002" localSheetId="12">#REF!</definedName>
    <definedName name="plame2002" localSheetId="13">#REF!</definedName>
    <definedName name="plame2002">#REF!</definedName>
    <definedName name="plame2003" localSheetId="11">#REF!</definedName>
    <definedName name="plame2003" localSheetId="8">#REF!</definedName>
    <definedName name="plame2003" localSheetId="0">#REF!</definedName>
    <definedName name="plame2003" localSheetId="12">#REF!</definedName>
    <definedName name="plame2003" localSheetId="13">#REF!</definedName>
    <definedName name="plame2003">#REF!</definedName>
    <definedName name="plame98" localSheetId="11">[22]Programa!#REF!</definedName>
    <definedName name="plame98" localSheetId="8">[22]Programa!#REF!</definedName>
    <definedName name="plame98" localSheetId="0">[22]Programa!#REF!</definedName>
    <definedName name="plame98" localSheetId="1">[22]Programa!#REF!</definedName>
    <definedName name="plame98" localSheetId="3">[22]Programa!#REF!</definedName>
    <definedName name="plame98">[22]Programa!#REF!</definedName>
    <definedName name="plame98j" localSheetId="11">[22]Programa!#REF!</definedName>
    <definedName name="plame98j" localSheetId="0">[22]Programa!#REF!</definedName>
    <definedName name="plame98j" localSheetId="1">[22]Programa!#REF!</definedName>
    <definedName name="plame98j" localSheetId="3">[22]Programa!#REF!</definedName>
    <definedName name="plame98j">[22]Programa!#REF!</definedName>
    <definedName name="plame98s" localSheetId="11">#REF!</definedName>
    <definedName name="plame98s" localSheetId="8">#REF!</definedName>
    <definedName name="plame98s" localSheetId="0">#REF!</definedName>
    <definedName name="plame98s" localSheetId="1">#REF!</definedName>
    <definedName name="plame98s" localSheetId="3">#REF!</definedName>
    <definedName name="plame98s" localSheetId="6">#REF!</definedName>
    <definedName name="plame98s" localSheetId="12">#REF!</definedName>
    <definedName name="plame98s" localSheetId="13">#REF!</definedName>
    <definedName name="plame98s">#REF!</definedName>
    <definedName name="plame99" localSheetId="11">#REF!</definedName>
    <definedName name="plame99" localSheetId="8">#REF!</definedName>
    <definedName name="plame99" localSheetId="0">#REF!</definedName>
    <definedName name="plame99" localSheetId="3">#REF!</definedName>
    <definedName name="plame99" localSheetId="6">#REF!</definedName>
    <definedName name="plame99" localSheetId="12">#REF!</definedName>
    <definedName name="plame99" localSheetId="13">#REF!</definedName>
    <definedName name="plame99">#REF!</definedName>
    <definedName name="PLATA" localSheetId="11">#REF!</definedName>
    <definedName name="PLATA" localSheetId="8">#REF!</definedName>
    <definedName name="PLATA" localSheetId="0">#REF!</definedName>
    <definedName name="PLATA" localSheetId="1">#REF!</definedName>
    <definedName name="PLATA" localSheetId="3">#REF!</definedName>
    <definedName name="PLATA" localSheetId="6">#REF!</definedName>
    <definedName name="PLATA" localSheetId="12">#REF!</definedName>
    <definedName name="PLATA" localSheetId="13">#REF!</definedName>
    <definedName name="PLATA">#REF!</definedName>
    <definedName name="plazo" localSheetId="11">#REF!</definedName>
    <definedName name="plazo" localSheetId="8">#REF!</definedName>
    <definedName name="plazo" localSheetId="0">#REF!</definedName>
    <definedName name="plazo" localSheetId="12">#REF!</definedName>
    <definedName name="plazo" localSheetId="13">#REF!</definedName>
    <definedName name="plazo">#REF!</definedName>
    <definedName name="plazo2000" localSheetId="11">#REF!</definedName>
    <definedName name="plazo2000" localSheetId="8">#REF!</definedName>
    <definedName name="plazo2000" localSheetId="0">#REF!</definedName>
    <definedName name="plazo2000" localSheetId="12">#REF!</definedName>
    <definedName name="plazo2000" localSheetId="13">#REF!</definedName>
    <definedName name="plazo2000">#REF!</definedName>
    <definedName name="plazo2001" localSheetId="11">#REF!</definedName>
    <definedName name="plazo2001" localSheetId="8">#REF!</definedName>
    <definedName name="plazo2001" localSheetId="0">#REF!</definedName>
    <definedName name="plazo2001" localSheetId="12">#REF!</definedName>
    <definedName name="plazo2001" localSheetId="13">#REF!</definedName>
    <definedName name="plazo2001">#REF!</definedName>
    <definedName name="plazo2002" localSheetId="11">#REF!</definedName>
    <definedName name="plazo2002" localSheetId="8">#REF!</definedName>
    <definedName name="plazo2002" localSheetId="0">#REF!</definedName>
    <definedName name="plazo2002" localSheetId="12">#REF!</definedName>
    <definedName name="plazo2002" localSheetId="13">#REF!</definedName>
    <definedName name="plazo2002">#REF!</definedName>
    <definedName name="plazo2003" localSheetId="11">#REF!</definedName>
    <definedName name="plazo2003" localSheetId="8">#REF!</definedName>
    <definedName name="plazo2003" localSheetId="0">#REF!</definedName>
    <definedName name="plazo2003" localSheetId="12">#REF!</definedName>
    <definedName name="plazo2003" localSheetId="13">#REF!</definedName>
    <definedName name="plazo2003">#REF!</definedName>
    <definedName name="plazo98" localSheetId="11">[22]Programa!#REF!</definedName>
    <definedName name="plazo98" localSheetId="8">[22]Programa!#REF!</definedName>
    <definedName name="plazo98" localSheetId="0">[22]Programa!#REF!</definedName>
    <definedName name="plazo98" localSheetId="1">[22]Programa!#REF!</definedName>
    <definedName name="plazo98" localSheetId="3">[22]Programa!#REF!</definedName>
    <definedName name="plazo98">[22]Programa!#REF!</definedName>
    <definedName name="plazo98j" localSheetId="11">[22]Programa!#REF!</definedName>
    <definedName name="plazo98j" localSheetId="0">[22]Programa!#REF!</definedName>
    <definedName name="plazo98j" localSheetId="1">[22]Programa!#REF!</definedName>
    <definedName name="plazo98j" localSheetId="3">[22]Programa!#REF!</definedName>
    <definedName name="plazo98j">[22]Programa!#REF!</definedName>
    <definedName name="plazo98s" localSheetId="11">#REF!</definedName>
    <definedName name="plazo98s" localSheetId="8">#REF!</definedName>
    <definedName name="plazo98s" localSheetId="0">#REF!</definedName>
    <definedName name="plazo98s" localSheetId="1">#REF!</definedName>
    <definedName name="plazo98s" localSheetId="3">#REF!</definedName>
    <definedName name="plazo98s" localSheetId="6">#REF!</definedName>
    <definedName name="plazo98s" localSheetId="12">#REF!</definedName>
    <definedName name="plazo98s" localSheetId="13">#REF!</definedName>
    <definedName name="plazo98s">#REF!</definedName>
    <definedName name="plazo99" localSheetId="11">#REF!</definedName>
    <definedName name="plazo99" localSheetId="8">#REF!</definedName>
    <definedName name="plazo99" localSheetId="0">#REF!</definedName>
    <definedName name="plazo99" localSheetId="3">#REF!</definedName>
    <definedName name="plazo99" localSheetId="6">#REF!</definedName>
    <definedName name="plazo99" localSheetId="12">#REF!</definedName>
    <definedName name="plazo99" localSheetId="13">#REF!</definedName>
    <definedName name="plazo99">#REF!</definedName>
    <definedName name="POLLO" localSheetId="11">#REF!</definedName>
    <definedName name="POLLO" localSheetId="8">#REF!</definedName>
    <definedName name="POLLO" localSheetId="0">#REF!</definedName>
    <definedName name="POLLO" localSheetId="1">#REF!</definedName>
    <definedName name="POLLO" localSheetId="3">#REF!</definedName>
    <definedName name="POLLO" localSheetId="6">#REF!</definedName>
    <definedName name="POLLO" localSheetId="12">#REF!</definedName>
    <definedName name="POLLO" localSheetId="13">#REF!</definedName>
    <definedName name="POLLO">#REF!</definedName>
    <definedName name="poooooooooo" localSheetId="8" hidden="1">'[92]Fax a enviar'!#REF!</definedName>
    <definedName name="poooooooooo" localSheetId="0" hidden="1">'[92]Fax a enviar'!#REF!</definedName>
    <definedName name="poooooooooo" localSheetId="1" hidden="1">#REF!</definedName>
    <definedName name="poooooooooo" localSheetId="3" hidden="1">'[92]Fax a enviar'!#REF!</definedName>
    <definedName name="poooooooooo" localSheetId="6" hidden="1">'[92]Fax a enviar'!#REF!</definedName>
    <definedName name="poooooooooo" hidden="1">'[92]Fax a enviar'!#REF!</definedName>
    <definedName name="POPO" localSheetId="11">#REF!</definedName>
    <definedName name="POPO" localSheetId="8">#REF!</definedName>
    <definedName name="POPO" localSheetId="0">#REF!</definedName>
    <definedName name="POPO" localSheetId="1">#REF!</definedName>
    <definedName name="POPO" localSheetId="3">#REF!</definedName>
    <definedName name="POPO" localSheetId="6">#REF!</definedName>
    <definedName name="POPO" localSheetId="12">#REF!</definedName>
    <definedName name="POPO" localSheetId="13">#REF!</definedName>
    <definedName name="POPO">#REF!</definedName>
    <definedName name="PORT" localSheetId="11">#REF!</definedName>
    <definedName name="PORT" localSheetId="8">#REF!</definedName>
    <definedName name="PORT" localSheetId="0">#REF!</definedName>
    <definedName name="PORT" localSheetId="1">#REF!</definedName>
    <definedName name="PORT" localSheetId="3">#REF!</definedName>
    <definedName name="PORT" localSheetId="6">#REF!</definedName>
    <definedName name="PORT" localSheetId="12">#REF!</definedName>
    <definedName name="PORT" localSheetId="13">#REF!</definedName>
    <definedName name="PORT">#REF!</definedName>
    <definedName name="Ports" localSheetId="11">#REF!</definedName>
    <definedName name="Ports" localSheetId="8">#REF!</definedName>
    <definedName name="Ports" localSheetId="0">#REF!</definedName>
    <definedName name="Ports" localSheetId="1">#REF!</definedName>
    <definedName name="Ports" localSheetId="3">#REF!</definedName>
    <definedName name="Ports" localSheetId="6">#REF!</definedName>
    <definedName name="Ports" localSheetId="12">#REF!</definedName>
    <definedName name="Ports" localSheetId="13">#REF!</definedName>
    <definedName name="Ports">#REF!</definedName>
    <definedName name="Portugal_wt">'[66]OECD wgt'!$B$30</definedName>
    <definedName name="posnet2" localSheetId="11">#REF!</definedName>
    <definedName name="posnet2" localSheetId="8">#REF!</definedName>
    <definedName name="posnet2" localSheetId="0">#REF!</definedName>
    <definedName name="posnet2" localSheetId="1">#REF!</definedName>
    <definedName name="posnet2" localSheetId="3">#REF!</definedName>
    <definedName name="posnet2" localSheetId="6">#REF!</definedName>
    <definedName name="posnet2" localSheetId="12">#REF!</definedName>
    <definedName name="posnet2" localSheetId="13">#REF!</definedName>
    <definedName name="posnet2">#REF!</definedName>
    <definedName name="POTENCIAL" localSheetId="11">#REF!</definedName>
    <definedName name="POTENCIAL" localSheetId="8">#REF!</definedName>
    <definedName name="POTENCIAL" localSheetId="0">#REF!</definedName>
    <definedName name="POTENCIAL" localSheetId="1">#REF!</definedName>
    <definedName name="POTENCIAL" localSheetId="3">#REF!</definedName>
    <definedName name="POTENCIAL" localSheetId="6">#REF!</definedName>
    <definedName name="POTENCIAL" localSheetId="12">#REF!</definedName>
    <definedName name="POTENCIAL" localSheetId="13">#REF!</definedName>
    <definedName name="POTENCIAL">#REF!</definedName>
    <definedName name="PP" localSheetId="11">#REF!</definedName>
    <definedName name="PP" localSheetId="8">#REF!</definedName>
    <definedName name="PP" localSheetId="0">#REF!</definedName>
    <definedName name="PP" localSheetId="1">#REF!</definedName>
    <definedName name="PP" localSheetId="3">#REF!</definedName>
    <definedName name="PP" localSheetId="6">#REF!</definedName>
    <definedName name="PP" localSheetId="12">#REF!</definedName>
    <definedName name="PP" localSheetId="13">#REF!</definedName>
    <definedName name="PP">#REF!</definedName>
    <definedName name="ppoooooooooo" localSheetId="11" hidden="1">#REF!</definedName>
    <definedName name="ppoooooooooo" localSheetId="8" hidden="1">#REF!</definedName>
    <definedName name="ppoooooooooo" localSheetId="0" hidden="1">#REF!</definedName>
    <definedName name="ppoooooooooo" localSheetId="1" hidden="1">#REF!</definedName>
    <definedName name="ppoooooooooo" localSheetId="3" hidden="1">#REF!</definedName>
    <definedName name="ppoooooooooo" localSheetId="12" hidden="1">#REF!</definedName>
    <definedName name="ppoooooooooo" localSheetId="13" hidden="1">#REF!</definedName>
    <definedName name="ppoooooooooo" hidden="1">#REF!</definedName>
    <definedName name="ppp" localSheetId="15" hidden="1">{"Riqfin97",#N/A,FALSE,"Tran";"Riqfinpro",#N/A,FALSE,"Tran"}</definedName>
    <definedName name="ppp" localSheetId="2" hidden="1">{"Riqfin97",#N/A,FALSE,"Tran";"Riqfinpro",#N/A,FALSE,"Tran"}</definedName>
    <definedName name="ppp" localSheetId="9" hidden="1">{"Riqfin97",#N/A,FALSE,"Tran";"Riqfinpro",#N/A,FALSE,"Tran"}</definedName>
    <definedName name="ppp" localSheetId="11" hidden="1">{"Riqfin97",#N/A,FALSE,"Tran";"Riqfinpro",#N/A,FALSE,"Tran"}</definedName>
    <definedName name="ppp" localSheetId="8" hidden="1">{"Riqfin97",#N/A,FALSE,"Tran";"Riqfinpro",#N/A,FALSE,"Tran"}</definedName>
    <definedName name="ppp" localSheetId="0" hidden="1">{"Riqfin97",#N/A,FALSE,"Tran";"Riqfinpro",#N/A,FALSE,"Tran"}</definedName>
    <definedName name="ppp" localSheetId="1" hidden="1">{"Riqfin97",#N/A,FALSE,"Tran";"Riqfinpro",#N/A,FALSE,"Tran"}</definedName>
    <definedName name="ppp" localSheetId="3" hidden="1">{"Riqfin97",#N/A,FALSE,"Tran";"Riqfinpro",#N/A,FALSE,"Tran"}</definedName>
    <definedName name="ppp" localSheetId="6" hidden="1">{"Riqfin97",#N/A,FALSE,"Tran";"Riqfinpro",#N/A,FALSE,"Tran"}</definedName>
    <definedName name="ppp" localSheetId="10" hidden="1">{"Riqfin97",#N/A,FALSE,"Tran";"Riqfinpro",#N/A,FALSE,"Tran"}</definedName>
    <definedName name="ppp" localSheetId="12" hidden="1">{"Riqfin97",#N/A,FALSE,"Tran";"Riqfinpro",#N/A,FALSE,"Tran"}</definedName>
    <definedName name="ppp" localSheetId="13" hidden="1">{"Riqfin97",#N/A,FALSE,"Tran";"Riqfinpro",#N/A,FALSE,"Tran"}</definedName>
    <definedName name="ppp" hidden="1">{"Riqfin97",#N/A,FALSE,"Tran";"Riqfinpro",#N/A,FALSE,"Tran"}</definedName>
    <definedName name="pppppp" localSheetId="15" hidden="1">{"Riqfin97",#N/A,FALSE,"Tran";"Riqfinpro",#N/A,FALSE,"Tran"}</definedName>
    <definedName name="pppppp" localSheetId="2" hidden="1">{"Riqfin97",#N/A,FALSE,"Tran";"Riqfinpro",#N/A,FALSE,"Tran"}</definedName>
    <definedName name="pppppp" localSheetId="9" hidden="1">{"Riqfin97",#N/A,FALSE,"Tran";"Riqfinpro",#N/A,FALSE,"Tran"}</definedName>
    <definedName name="pppppp" localSheetId="11" hidden="1">{"Riqfin97",#N/A,FALSE,"Tran";"Riqfinpro",#N/A,FALSE,"Tran"}</definedName>
    <definedName name="pppppp" localSheetId="8"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3" hidden="1">{"Riqfin97",#N/A,FALSE,"Tran";"Riqfinpro",#N/A,FALSE,"Tran"}</definedName>
    <definedName name="pppppp" localSheetId="6" hidden="1">{"Riqfin97",#N/A,FALSE,"Tran";"Riqfinpro",#N/A,FALSE,"Tran"}</definedName>
    <definedName name="pppppp" localSheetId="10" hidden="1">{"Riqfin97",#N/A,FALSE,"Tran";"Riqfinpro",#N/A,FALSE,"Tran"}</definedName>
    <definedName name="pppppp" localSheetId="12" hidden="1">{"Riqfin97",#N/A,FALSE,"Tran";"Riqfinpro",#N/A,FALSE,"Tran"}</definedName>
    <definedName name="pppppp" localSheetId="13" hidden="1">{"Riqfin97",#N/A,FALSE,"Tran";"Riqfinpro",#N/A,FALSE,"Tran"}</definedName>
    <definedName name="pppppp" hidden="1">{"Riqfin97",#N/A,FALSE,"Tran";"Riqfinpro",#N/A,FALSE,"Tran"}</definedName>
    <definedName name="pppppppppp" localSheetId="11" hidden="1">#REF!</definedName>
    <definedName name="pppppppppp" localSheetId="8" hidden="1">#REF!</definedName>
    <definedName name="pppppppppp" localSheetId="0" hidden="1">#REF!</definedName>
    <definedName name="pppppppppp" localSheetId="1" hidden="1">#REF!</definedName>
    <definedName name="pppppppppp" localSheetId="3" hidden="1">#REF!</definedName>
    <definedName name="pppppppppp" localSheetId="6" hidden="1">#REF!</definedName>
    <definedName name="pppppppppp" localSheetId="12" hidden="1">#REF!</definedName>
    <definedName name="pppppppppp" localSheetId="13" hidden="1">#REF!</definedName>
    <definedName name="pppppppppp" hidden="1">#REF!</definedName>
    <definedName name="ppppppppppppp" localSheetId="11" hidden="1">#REF!</definedName>
    <definedName name="ppppppppppppp" localSheetId="8" hidden="1">#REF!</definedName>
    <definedName name="ppppppppppppp" localSheetId="0" hidden="1">#REF!</definedName>
    <definedName name="ppppppppppppp" localSheetId="1" hidden="1">#REF!</definedName>
    <definedName name="ppppppppppppp" localSheetId="3" hidden="1">#REF!</definedName>
    <definedName name="ppppppppppppp" localSheetId="6" hidden="1">#REF!</definedName>
    <definedName name="ppppppppppppp" localSheetId="12" hidden="1">#REF!</definedName>
    <definedName name="ppppppppppppp" localSheetId="13" hidden="1">#REF!</definedName>
    <definedName name="ppppppppppppp" hidden="1">#REF!</definedName>
    <definedName name="PPPWGT">#N/A</definedName>
    <definedName name="PRECIOCIFBANANO" localSheetId="11">#REF!</definedName>
    <definedName name="PRECIOCIFBANANO" localSheetId="8">#REF!</definedName>
    <definedName name="PRECIOCIFBANANO" localSheetId="0">#REF!</definedName>
    <definedName name="PRECIOCIFBANANO" localSheetId="1">#REF!</definedName>
    <definedName name="PRECIOCIFBANANO" localSheetId="3">#REF!</definedName>
    <definedName name="PRECIOCIFBANANO" localSheetId="6">#REF!</definedName>
    <definedName name="PRECIOCIFBANANO" localSheetId="12">#REF!</definedName>
    <definedName name="PRECIOCIFBANANO" localSheetId="13">#REF!</definedName>
    <definedName name="PRECIOCIFBANANO">#REF!</definedName>
    <definedName name="Preparar_Reporte" localSheetId="11">#REF!</definedName>
    <definedName name="Preparar_Reporte" localSheetId="8">#REF!</definedName>
    <definedName name="Preparar_Reporte" localSheetId="0">#REF!</definedName>
    <definedName name="Preparar_Reporte" localSheetId="3">#REF!</definedName>
    <definedName name="Preparar_Reporte" localSheetId="6">#REF!</definedName>
    <definedName name="Preparar_Reporte" localSheetId="12">#REF!</definedName>
    <definedName name="Preparar_Reporte" localSheetId="13">#REF!</definedName>
    <definedName name="Preparar_Reporte">#REF!</definedName>
    <definedName name="PRES1" localSheetId="8">[65]nonopec!#REF!</definedName>
    <definedName name="PRES1" localSheetId="0">[65]nonopec!#REF!</definedName>
    <definedName name="PRES1" localSheetId="3">[65]nonopec!#REF!</definedName>
    <definedName name="PRES1" localSheetId="6">[65]nonopec!#REF!</definedName>
    <definedName name="PRES1">[65]nonopec!#REF!</definedName>
    <definedName name="PRES2" localSheetId="8">[65]nonopec!#REF!</definedName>
    <definedName name="PRES2" localSheetId="0">[65]nonopec!#REF!</definedName>
    <definedName name="PRES2" localSheetId="3">[65]nonopec!#REF!</definedName>
    <definedName name="PRES2" localSheetId="6">[65]nonopec!#REF!</definedName>
    <definedName name="PRES2">[65]nonopec!#REF!</definedName>
    <definedName name="PRES3" localSheetId="3">[65]nonopec!#REF!</definedName>
    <definedName name="PRES3">[65]nonopec!#REF!</definedName>
    <definedName name="presion" localSheetId="11">#REF!</definedName>
    <definedName name="presion" localSheetId="8">#REF!</definedName>
    <definedName name="presion" localSheetId="0">#REF!</definedName>
    <definedName name="presion" localSheetId="1">#REF!</definedName>
    <definedName name="presion" localSheetId="3">#REF!</definedName>
    <definedName name="presion" localSheetId="6">#REF!</definedName>
    <definedName name="presion" localSheetId="12">#REF!</definedName>
    <definedName name="presion" localSheetId="13">#REF!</definedName>
    <definedName name="presion">#REF!</definedName>
    <definedName name="PRICE" localSheetId="11">#REF!</definedName>
    <definedName name="PRICE" localSheetId="8">#REF!</definedName>
    <definedName name="PRICE" localSheetId="0">#REF!</definedName>
    <definedName name="PRICE" localSheetId="1">#REF!</definedName>
    <definedName name="PRICE" localSheetId="3">#REF!</definedName>
    <definedName name="PRICE" localSheetId="6">#REF!</definedName>
    <definedName name="PRICE" localSheetId="12">#REF!</definedName>
    <definedName name="PRICE" localSheetId="13">#REF!</definedName>
    <definedName name="PRICE">#REF!</definedName>
    <definedName name="PRICETAB" localSheetId="11">#REF!</definedName>
    <definedName name="PRICETAB" localSheetId="8">#REF!</definedName>
    <definedName name="PRICETAB" localSheetId="0">#REF!</definedName>
    <definedName name="PRICETAB" localSheetId="1">#REF!</definedName>
    <definedName name="PRICETAB" localSheetId="3">#REF!</definedName>
    <definedName name="PRICETAB" localSheetId="6">#REF!</definedName>
    <definedName name="PRICETAB" localSheetId="12">#REF!</definedName>
    <definedName name="PRICETAB" localSheetId="13">#REF!</definedName>
    <definedName name="PRICETAB">#REF!</definedName>
    <definedName name="print" localSheetId="11">#REF!</definedName>
    <definedName name="print" localSheetId="8">#REF!</definedName>
    <definedName name="print" localSheetId="0">#REF!</definedName>
    <definedName name="print" localSheetId="12">#REF!</definedName>
    <definedName name="print" localSheetId="13">#REF!</definedName>
    <definedName name="print">#REF!</definedName>
    <definedName name="Print_Area_MI" localSheetId="11">#REF!</definedName>
    <definedName name="Print_Area_MI" localSheetId="8">#REF!</definedName>
    <definedName name="Print_Area_MI" localSheetId="0">#REF!</definedName>
    <definedName name="Print_Area_MI" localSheetId="1">#REF!</definedName>
    <definedName name="Print_Area_MI" localSheetId="3">#REF!</definedName>
    <definedName name="Print_Area_MI" localSheetId="12">#REF!</definedName>
    <definedName name="Print_Area_MI" localSheetId="13">#REF!</definedName>
    <definedName name="Print_Area_MI">#REF!</definedName>
    <definedName name="Print_Titles_MI" localSheetId="11">#REF!</definedName>
    <definedName name="Print_Titles_MI" localSheetId="8">#REF!</definedName>
    <definedName name="Print_Titles_MI" localSheetId="0">#REF!</definedName>
    <definedName name="Print_Titles_MI" localSheetId="12">#REF!</definedName>
    <definedName name="Print_Titles_MI" localSheetId="13">#REF!</definedName>
    <definedName name="Print_Titles_MI">#REF!</definedName>
    <definedName name="Print1" localSheetId="11">#REF!</definedName>
    <definedName name="Print1" localSheetId="8">#REF!</definedName>
    <definedName name="Print1" localSheetId="0">#REF!</definedName>
    <definedName name="Print1" localSheetId="1">#REF!</definedName>
    <definedName name="Print1" localSheetId="3">#REF!</definedName>
    <definedName name="Print1" localSheetId="12">#REF!</definedName>
    <definedName name="Print1" localSheetId="13">#REF!</definedName>
    <definedName name="Print1">#REF!</definedName>
    <definedName name="PRINTMACRO" localSheetId="11">#REF!</definedName>
    <definedName name="PRINTMACRO" localSheetId="8">#REF!</definedName>
    <definedName name="PRINTMACRO" localSheetId="0">#REF!</definedName>
    <definedName name="PRINTMACRO" localSheetId="3">#REF!</definedName>
    <definedName name="PRINTMACRO" localSheetId="12">#REF!</definedName>
    <definedName name="PRINTMACRO" localSheetId="13">#REF!</definedName>
    <definedName name="PRINTMACRO">#REF!</definedName>
    <definedName name="PrintThis_Links">[107]Links!$A$1:$F$33</definedName>
    <definedName name="PRIV0" localSheetId="11">#REF!</definedName>
    <definedName name="PRIV0" localSheetId="8">#REF!</definedName>
    <definedName name="PRIV0" localSheetId="0">#REF!</definedName>
    <definedName name="PRIV0" localSheetId="1">#REF!</definedName>
    <definedName name="PRIV0" localSheetId="3">#REF!</definedName>
    <definedName name="PRIV0" localSheetId="6">#REF!</definedName>
    <definedName name="PRIV0" localSheetId="12">#REF!</definedName>
    <definedName name="PRIV0" localSheetId="13">#REF!</definedName>
    <definedName name="PRIV0">#REF!</definedName>
    <definedName name="PRIV00" localSheetId="11">#REF!</definedName>
    <definedName name="PRIV00" localSheetId="8">#REF!</definedName>
    <definedName name="PRIV00" localSheetId="0">#REF!</definedName>
    <definedName name="PRIV00" localSheetId="1">#REF!</definedName>
    <definedName name="PRIV00" localSheetId="3">#REF!</definedName>
    <definedName name="PRIV00" localSheetId="6">#REF!</definedName>
    <definedName name="PRIV00" localSheetId="12">#REF!</definedName>
    <definedName name="PRIV00" localSheetId="13">#REF!</definedName>
    <definedName name="PRIV00">#REF!</definedName>
    <definedName name="PRIV1" localSheetId="11">#REF!</definedName>
    <definedName name="PRIV1" localSheetId="8">#REF!</definedName>
    <definedName name="PRIV1" localSheetId="0">#REF!</definedName>
    <definedName name="PRIV1" localSheetId="1">#REF!</definedName>
    <definedName name="PRIV1" localSheetId="3">#REF!</definedName>
    <definedName name="PRIV1" localSheetId="6">#REF!</definedName>
    <definedName name="PRIV1" localSheetId="12">#REF!</definedName>
    <definedName name="PRIV1" localSheetId="13">#REF!</definedName>
    <definedName name="PRIV1">#REF!</definedName>
    <definedName name="PRIV11" localSheetId="11">#REF!</definedName>
    <definedName name="PRIV11" localSheetId="8">#REF!</definedName>
    <definedName name="PRIV11" localSheetId="0">#REF!</definedName>
    <definedName name="PRIV11" localSheetId="3">#REF!</definedName>
    <definedName name="PRIV11" localSheetId="12">#REF!</definedName>
    <definedName name="PRIV11" localSheetId="13">#REF!</definedName>
    <definedName name="PRIV11">#REF!</definedName>
    <definedName name="PRIV2" localSheetId="11">#REF!</definedName>
    <definedName name="PRIV2" localSheetId="8">#REF!</definedName>
    <definedName name="PRIV2" localSheetId="0">#REF!</definedName>
    <definedName name="PRIV2" localSheetId="3">#REF!</definedName>
    <definedName name="PRIV2" localSheetId="12">#REF!</definedName>
    <definedName name="PRIV2" localSheetId="13">#REF!</definedName>
    <definedName name="PRIV2">#REF!</definedName>
    <definedName name="PRIV22" localSheetId="11">#REF!</definedName>
    <definedName name="PRIV22" localSheetId="8">#REF!</definedName>
    <definedName name="PRIV22" localSheetId="0">#REF!</definedName>
    <definedName name="PRIV22" localSheetId="3">#REF!</definedName>
    <definedName name="PRIV22" localSheetId="12">#REF!</definedName>
    <definedName name="PRIV22" localSheetId="13">#REF!</definedName>
    <definedName name="PRIV22">#REF!</definedName>
    <definedName name="priv2ycredito" localSheetId="11">#REF!</definedName>
    <definedName name="priv2ycredito" localSheetId="8">#REF!</definedName>
    <definedName name="priv2ycredito" localSheetId="0">#REF!</definedName>
    <definedName name="priv2ycredito" localSheetId="12">#REF!</definedName>
    <definedName name="priv2ycredito" localSheetId="13">#REF!</definedName>
    <definedName name="priv2ycredito">#REF!</definedName>
    <definedName name="priv2yposnet2ycredito" localSheetId="11">#REF!</definedName>
    <definedName name="priv2yposnet2ycredito" localSheetId="8">#REF!</definedName>
    <definedName name="priv2yposnet2ycredito" localSheetId="0">#REF!</definedName>
    <definedName name="priv2yposnet2ycredito" localSheetId="12">#REF!</definedName>
    <definedName name="priv2yposnet2ycredito" localSheetId="13">#REF!</definedName>
    <definedName name="priv2yposnet2ycredito">#REF!</definedName>
    <definedName name="PRIV3" localSheetId="11">#REF!</definedName>
    <definedName name="PRIV3" localSheetId="8">#REF!</definedName>
    <definedName name="PRIV3" localSheetId="0">#REF!</definedName>
    <definedName name="PRIV3" localSheetId="3">#REF!</definedName>
    <definedName name="PRIV3" localSheetId="12">#REF!</definedName>
    <definedName name="PRIV3" localSheetId="13">#REF!</definedName>
    <definedName name="PRIV3">#REF!</definedName>
    <definedName name="PRIV33" localSheetId="11">#REF!</definedName>
    <definedName name="PRIV33" localSheetId="8">#REF!</definedName>
    <definedName name="PRIV33" localSheetId="0">#REF!</definedName>
    <definedName name="PRIV33" localSheetId="3">#REF!</definedName>
    <definedName name="PRIV33" localSheetId="12">#REF!</definedName>
    <definedName name="PRIV33" localSheetId="13">#REF!</definedName>
    <definedName name="PRIV33">#REF!</definedName>
    <definedName name="PRMONTH" localSheetId="11">#REF!</definedName>
    <definedName name="PRMONTH" localSheetId="8">#REF!</definedName>
    <definedName name="PRMONTH" localSheetId="0">#REF!</definedName>
    <definedName name="PRMONTH" localSheetId="3">#REF!</definedName>
    <definedName name="PRMONTH" localSheetId="12">#REF!</definedName>
    <definedName name="PRMONTH" localSheetId="13">#REF!</definedName>
    <definedName name="PRMONTH">#REF!</definedName>
    <definedName name="prn">[100]FSUOUT!$B$2:$V$32</definedName>
    <definedName name="Product" localSheetId="11">#REF!</definedName>
    <definedName name="Product" localSheetId="8">#REF!</definedName>
    <definedName name="Product" localSheetId="0">#REF!</definedName>
    <definedName name="Product" localSheetId="1">#REF!</definedName>
    <definedName name="Product" localSheetId="3">#REF!</definedName>
    <definedName name="Product" localSheetId="6">#REF!</definedName>
    <definedName name="Product" localSheetId="12">#REF!</definedName>
    <definedName name="Product" localSheetId="13">#REF!</definedName>
    <definedName name="Product">#REF!</definedName>
    <definedName name="PROG" localSheetId="11">#REF!</definedName>
    <definedName name="PROG" localSheetId="8">#REF!</definedName>
    <definedName name="PROG" localSheetId="0">#REF!</definedName>
    <definedName name="PROG" localSheetId="3">#REF!</definedName>
    <definedName name="PROG" localSheetId="6">#REF!</definedName>
    <definedName name="PROG" localSheetId="12">#REF!</definedName>
    <definedName name="PROG" localSheetId="13">#REF!</definedName>
    <definedName name="PROG">#REF!</definedName>
    <definedName name="Prog1998" localSheetId="8">'[134]2003'!#REF!</definedName>
    <definedName name="Prog1998" localSheetId="0">'[134]2003'!#REF!</definedName>
    <definedName name="Prog1998" localSheetId="1">#REF!</definedName>
    <definedName name="Prog1998" localSheetId="3">'[134]2003'!#REF!</definedName>
    <definedName name="Prog1998" localSheetId="6">'[134]2003'!#REF!</definedName>
    <definedName name="Prog1998">'[134]2003'!#REF!</definedName>
    <definedName name="progra" localSheetId="11">#REF!</definedName>
    <definedName name="progra" localSheetId="8">#REF!</definedName>
    <definedName name="progra" localSheetId="0">#REF!</definedName>
    <definedName name="progra" localSheetId="1">#REF!</definedName>
    <definedName name="progra" localSheetId="3">#REF!</definedName>
    <definedName name="progra" localSheetId="6">#REF!</definedName>
    <definedName name="progra" localSheetId="12">#REF!</definedName>
    <definedName name="progra" localSheetId="13">#REF!</definedName>
    <definedName name="progra">#REF!</definedName>
    <definedName name="proj00" localSheetId="8">[135]sources!#REF!</definedName>
    <definedName name="proj00" localSheetId="0">[135]sources!#REF!</definedName>
    <definedName name="proj00" localSheetId="1">#REF!</definedName>
    <definedName name="proj00" localSheetId="3">[135]sources!#REF!</definedName>
    <definedName name="proj00" localSheetId="6">[135]sources!#REF!</definedName>
    <definedName name="proj00">[135]sources!#REF!</definedName>
    <definedName name="PROJ98" localSheetId="11">#REF!</definedName>
    <definedName name="PROJ98" localSheetId="8">#REF!</definedName>
    <definedName name="PROJ98" localSheetId="0">#REF!</definedName>
    <definedName name="PROJ98" localSheetId="1">#REF!</definedName>
    <definedName name="PROJ98" localSheetId="3">#REF!</definedName>
    <definedName name="PROJ98" localSheetId="6">#REF!</definedName>
    <definedName name="PROJ98" localSheetId="12">#REF!</definedName>
    <definedName name="PROJ98" localSheetId="13">#REF!</definedName>
    <definedName name="PROJ98">#REF!</definedName>
    <definedName name="prom">[61]Promedio!$CD$90</definedName>
    <definedName name="promgraf" localSheetId="8">[136]GRAFPROM!#REF!</definedName>
    <definedName name="promgraf" localSheetId="0">[136]GRAFPROM!#REF!</definedName>
    <definedName name="promgraf" localSheetId="1">[136]GRAFPROM!#REF!</definedName>
    <definedName name="promgraf" localSheetId="3">[136]GRAFPROM!#REF!</definedName>
    <definedName name="promgraf" localSheetId="6">[136]GRAFPROM!#REF!</definedName>
    <definedName name="promgraf">[136]GRAFPROM!#REF!</definedName>
    <definedName name="Prop.Demanda">'[49]Ranking Bancario'!$AH$4:$AL$54</definedName>
    <definedName name="Province" localSheetId="11">#REF!</definedName>
    <definedName name="Province" localSheetId="8">#REF!</definedName>
    <definedName name="Province" localSheetId="0">#REF!</definedName>
    <definedName name="Province" localSheetId="1">#REF!</definedName>
    <definedName name="Province" localSheetId="3">#REF!</definedName>
    <definedName name="Province" localSheetId="6">#REF!</definedName>
    <definedName name="Province" localSheetId="12">#REF!</definedName>
    <definedName name="Province" localSheetId="13">#REF!</definedName>
    <definedName name="Province">#REF!</definedName>
    <definedName name="Province_Details" localSheetId="11">#REF!</definedName>
    <definedName name="Province_Details" localSheetId="8">#REF!</definedName>
    <definedName name="Province_Details" localSheetId="0">#REF!</definedName>
    <definedName name="Province_Details" localSheetId="3">#REF!</definedName>
    <definedName name="Province_Details" localSheetId="6">#REF!</definedName>
    <definedName name="Province_Details" localSheetId="12">#REF!</definedName>
    <definedName name="Province_Details" localSheetId="13">#REF!</definedName>
    <definedName name="Province_Details">#REF!</definedName>
    <definedName name="prphalf">[121]Sheet4!$C$3:$G$57</definedName>
    <definedName name="PRPINTSEPT">[137]STOCK!$D$4:$W$102</definedName>
    <definedName name="prueba" localSheetId="11">[5]!prueba</definedName>
    <definedName name="prueba" localSheetId="0">[5]!prueba</definedName>
    <definedName name="prueba" localSheetId="1">[5]!prueba</definedName>
    <definedName name="prueba" localSheetId="3">[5]!prueba</definedName>
    <definedName name="prueba">[5]!prueba</definedName>
    <definedName name="PRYEAR" localSheetId="11">#REF!</definedName>
    <definedName name="PRYEAR" localSheetId="8">#REF!</definedName>
    <definedName name="PRYEAR" localSheetId="0">#REF!</definedName>
    <definedName name="PRYEAR" localSheetId="1">#REF!</definedName>
    <definedName name="PRYEAR" localSheetId="3">#REF!</definedName>
    <definedName name="PRYEAR" localSheetId="6">#REF!</definedName>
    <definedName name="PRYEAR" localSheetId="12">#REF!</definedName>
    <definedName name="PRYEAR" localSheetId="13">#REF!</definedName>
    <definedName name="PRYEAR">#REF!</definedName>
    <definedName name="PS" localSheetId="11">#REF!</definedName>
    <definedName name="PS" localSheetId="8">#REF!</definedName>
    <definedName name="PS" localSheetId="0">#REF!</definedName>
    <definedName name="PS" localSheetId="3">#REF!</definedName>
    <definedName name="PS" localSheetId="6">#REF!</definedName>
    <definedName name="PS" localSheetId="12">#REF!</definedName>
    <definedName name="PS" localSheetId="13">#REF!</definedName>
    <definedName name="PS">#REF!</definedName>
    <definedName name="psbr" localSheetId="8">'[138]Input PSBR;Q-F'!#REF!</definedName>
    <definedName name="psbr" localSheetId="0">'[138]Input PSBR;Q-F'!#REF!</definedName>
    <definedName name="psbr" localSheetId="3">'[138]Input PSBR;Q-F'!#REF!</definedName>
    <definedName name="psbr" localSheetId="6">'[138]Input PSBR;Q-F'!#REF!</definedName>
    <definedName name="psbr">'[138]Input PSBR;Q-F'!#REF!</definedName>
    <definedName name="PSBR_TRIM" localSheetId="8">'[139]Resultado BC'!#REF!</definedName>
    <definedName name="PSBR_TRIM" localSheetId="0">'[139]Resultado BC'!#REF!</definedName>
    <definedName name="PSBR_TRIM" localSheetId="3">'[139]Resultado BC'!#REF!</definedName>
    <definedName name="PSBR_TRIM" localSheetId="6">'[139]Resultado BC'!#REF!</definedName>
    <definedName name="PSBR_TRIM">'[139]Resultado BC'!#REF!</definedName>
    <definedName name="pshocked" localSheetId="11">#REF!</definedName>
    <definedName name="pshocked" localSheetId="8">#REF!</definedName>
    <definedName name="pshocked" localSheetId="0">#REF!</definedName>
    <definedName name="pshocked" localSheetId="1">#REF!</definedName>
    <definedName name="pshocked" localSheetId="3">#REF!</definedName>
    <definedName name="pshocked" localSheetId="6">#REF!</definedName>
    <definedName name="pshocked" localSheetId="12">#REF!</definedName>
    <definedName name="pshocked" localSheetId="13">#REF!</definedName>
    <definedName name="pshocked">#REF!</definedName>
    <definedName name="PSperc" localSheetId="11">#REF!</definedName>
    <definedName name="PSperc" localSheetId="8">#REF!</definedName>
    <definedName name="PSperc" localSheetId="0">#REF!</definedName>
    <definedName name="PSperc" localSheetId="1">#REF!</definedName>
    <definedName name="PSperc" localSheetId="3">#REF!</definedName>
    <definedName name="PSperc" localSheetId="6">#REF!</definedName>
    <definedName name="PSperc" localSheetId="12">#REF!</definedName>
    <definedName name="PSperc" localSheetId="13">#REF!</definedName>
    <definedName name="PSperc">#REF!</definedName>
    <definedName name="Pstd" localSheetId="11">#REF!</definedName>
    <definedName name="Pstd" localSheetId="8">#REF!</definedName>
    <definedName name="Pstd" localSheetId="0">#REF!</definedName>
    <definedName name="Pstd" localSheetId="1">#REF!</definedName>
    <definedName name="Pstd" localSheetId="3">#REF!</definedName>
    <definedName name="Pstd" localSheetId="6">#REF!</definedName>
    <definedName name="Pstd" localSheetId="12">#REF!</definedName>
    <definedName name="Pstd" localSheetId="13">#REF!</definedName>
    <definedName name="Pstd">#REF!</definedName>
    <definedName name="PTA" localSheetId="11">#REF!</definedName>
    <definedName name="PTA" localSheetId="8">#REF!</definedName>
    <definedName name="PTA" localSheetId="0">#REF!</definedName>
    <definedName name="PTA" localSheetId="1">#REF!</definedName>
    <definedName name="PTA" localSheetId="3">#REF!</definedName>
    <definedName name="PTA" localSheetId="12">#REF!</definedName>
    <definedName name="PTA" localSheetId="13">#REF!</definedName>
    <definedName name="PTA">#REF!</definedName>
    <definedName name="PTAEURO" localSheetId="11">#REF!</definedName>
    <definedName name="PTAEURO" localSheetId="8">#REF!</definedName>
    <definedName name="PTAEURO" localSheetId="0">#REF!</definedName>
    <definedName name="PTAEURO" localSheetId="1">#REF!</definedName>
    <definedName name="PTAEURO" localSheetId="3">#REF!</definedName>
    <definedName name="PTAEURO" localSheetId="12">#REF!</definedName>
    <definedName name="PTAEURO" localSheetId="13">#REF!</definedName>
    <definedName name="PTAEURO">#REF!</definedName>
    <definedName name="PTAS" localSheetId="11">#REF!</definedName>
    <definedName name="PTAS" localSheetId="8">#REF!</definedName>
    <definedName name="PTAS" localSheetId="0">#REF!</definedName>
    <definedName name="PTAS" localSheetId="12">#REF!</definedName>
    <definedName name="PTAS" localSheetId="13">#REF!</definedName>
    <definedName name="PTAS">#REF!</definedName>
    <definedName name="PTE" localSheetId="11">#REF!</definedName>
    <definedName name="PTE" localSheetId="8">#REF!</definedName>
    <definedName name="PTE" localSheetId="0">#REF!</definedName>
    <definedName name="PTE" localSheetId="12">#REF!</definedName>
    <definedName name="PTE" localSheetId="13">#REF!</definedName>
    <definedName name="PTE">#REF!</definedName>
    <definedName name="PUBL00" localSheetId="11">#REF!</definedName>
    <definedName name="PUBL00" localSheetId="8">#REF!</definedName>
    <definedName name="PUBL00" localSheetId="0">#REF!</definedName>
    <definedName name="PUBL00" localSheetId="3">#REF!</definedName>
    <definedName name="PUBL00" localSheetId="12">#REF!</definedName>
    <definedName name="PUBL00" localSheetId="13">#REF!</definedName>
    <definedName name="PUBL00">#REF!</definedName>
    <definedName name="PUBL11" localSheetId="11">#REF!</definedName>
    <definedName name="PUBL11" localSheetId="8">#REF!</definedName>
    <definedName name="PUBL11" localSheetId="0">#REF!</definedName>
    <definedName name="PUBL11" localSheetId="3">#REF!</definedName>
    <definedName name="PUBL11" localSheetId="12">#REF!</definedName>
    <definedName name="PUBL11" localSheetId="13">#REF!</definedName>
    <definedName name="PUBL11">#REF!</definedName>
    <definedName name="PUBL2" localSheetId="11">#REF!</definedName>
    <definedName name="PUBL2" localSheetId="8">#REF!</definedName>
    <definedName name="PUBL2" localSheetId="0">#REF!</definedName>
    <definedName name="PUBL2" localSheetId="3">#REF!</definedName>
    <definedName name="PUBL2" localSheetId="12">#REF!</definedName>
    <definedName name="PUBL2" localSheetId="13">#REF!</definedName>
    <definedName name="PUBL2">#REF!</definedName>
    <definedName name="PUBL22" localSheetId="11">#REF!</definedName>
    <definedName name="PUBL22" localSheetId="8">#REF!</definedName>
    <definedName name="PUBL22" localSheetId="0">#REF!</definedName>
    <definedName name="PUBL22" localSheetId="3">#REF!</definedName>
    <definedName name="PUBL22" localSheetId="12">#REF!</definedName>
    <definedName name="PUBL22" localSheetId="13">#REF!</definedName>
    <definedName name="PUBL22">#REF!</definedName>
    <definedName name="PUBL33" localSheetId="11">#REF!</definedName>
    <definedName name="PUBL33" localSheetId="8">#REF!</definedName>
    <definedName name="PUBL33" localSheetId="0">#REF!</definedName>
    <definedName name="PUBL33" localSheetId="3">#REF!</definedName>
    <definedName name="PUBL33" localSheetId="12">#REF!</definedName>
    <definedName name="PUBL33" localSheetId="13">#REF!</definedName>
    <definedName name="PUBL33">#REF!</definedName>
    <definedName name="PUBL5" localSheetId="11">#REF!</definedName>
    <definedName name="PUBL5" localSheetId="8">#REF!</definedName>
    <definedName name="PUBL5" localSheetId="0">#REF!</definedName>
    <definedName name="PUBL5" localSheetId="3">#REF!</definedName>
    <definedName name="PUBL5" localSheetId="12">#REF!</definedName>
    <definedName name="PUBL5" localSheetId="13">#REF!</definedName>
    <definedName name="PUBL5">#REF!</definedName>
    <definedName name="PUBL55" localSheetId="11">#REF!</definedName>
    <definedName name="PUBL55" localSheetId="8">#REF!</definedName>
    <definedName name="PUBL55" localSheetId="0">#REF!</definedName>
    <definedName name="PUBL55" localSheetId="3">#REF!</definedName>
    <definedName name="PUBL55" localSheetId="12">#REF!</definedName>
    <definedName name="PUBL55" localSheetId="13">#REF!</definedName>
    <definedName name="PUBL55">#REF!</definedName>
    <definedName name="PUBL6" localSheetId="11">#REF!</definedName>
    <definedName name="PUBL6" localSheetId="8">#REF!</definedName>
    <definedName name="PUBL6" localSheetId="0">#REF!</definedName>
    <definedName name="PUBL6" localSheetId="3">#REF!</definedName>
    <definedName name="PUBL6" localSheetId="12">#REF!</definedName>
    <definedName name="PUBL6" localSheetId="13">#REF!</definedName>
    <definedName name="PUBL6">#REF!</definedName>
    <definedName name="PUBL66" localSheetId="11">#REF!</definedName>
    <definedName name="PUBL66" localSheetId="8">#REF!</definedName>
    <definedName name="PUBL66" localSheetId="0">#REF!</definedName>
    <definedName name="PUBL66" localSheetId="3">#REF!</definedName>
    <definedName name="PUBL66" localSheetId="12">#REF!</definedName>
    <definedName name="PUBL66" localSheetId="13">#REF!</definedName>
    <definedName name="PUBL66">#REF!</definedName>
    <definedName name="Public_Sector" localSheetId="11">#REF!</definedName>
    <definedName name="Public_Sector" localSheetId="8">#REF!</definedName>
    <definedName name="Public_Sector" localSheetId="0">#REF!</definedName>
    <definedName name="Public_Sector" localSheetId="12">#REF!</definedName>
    <definedName name="Public_Sector" localSheetId="13">#REF!</definedName>
    <definedName name="Public_Sector">#REF!</definedName>
    <definedName name="pyg" localSheetId="11">#REF!</definedName>
    <definedName name="pyg" localSheetId="8">#REF!</definedName>
    <definedName name="pyg" localSheetId="0">#REF!</definedName>
    <definedName name="pyg" localSheetId="12">#REF!</definedName>
    <definedName name="pyg" localSheetId="13">#REF!</definedName>
    <definedName name="pyg">#REF!</definedName>
    <definedName name="PYGCAJA" localSheetId="11">#REF!</definedName>
    <definedName name="PYGCAJA" localSheetId="8">#REF!</definedName>
    <definedName name="PYGCAJA" localSheetId="0">#REF!</definedName>
    <definedName name="PYGCAJA" localSheetId="12">#REF!</definedName>
    <definedName name="PYGCAJA" localSheetId="13">#REF!</definedName>
    <definedName name="PYGCAJA">#REF!</definedName>
    <definedName name="PYGE" localSheetId="11">#REF!</definedName>
    <definedName name="PYGE" localSheetId="8">#REF!</definedName>
    <definedName name="PYGE" localSheetId="0">#REF!</definedName>
    <definedName name="PYGE" localSheetId="12">#REF!</definedName>
    <definedName name="PYGE" localSheetId="13">#REF!</definedName>
    <definedName name="PYGE">#REF!</definedName>
    <definedName name="PYGI" localSheetId="11">#REF!</definedName>
    <definedName name="PYGI" localSheetId="8">#REF!</definedName>
    <definedName name="PYGI" localSheetId="0">#REF!</definedName>
    <definedName name="PYGI" localSheetId="12">#REF!</definedName>
    <definedName name="PYGI" localSheetId="13">#REF!</definedName>
    <definedName name="PYGI">#REF!</definedName>
    <definedName name="q" localSheetId="11">[41]raw!$A$1:$N$232</definedName>
    <definedName name="q" localSheetId="0">[41]raw!$A$1:$N$232</definedName>
    <definedName name="q" localSheetId="1">[41]raw!$A$1:$N$232</definedName>
    <definedName name="q" localSheetId="3">[41]raw!$A$1:$N$232</definedName>
    <definedName name="q">[41]raw!$A$1:$N$232</definedName>
    <definedName name="Q_5" localSheetId="11">#REF!</definedName>
    <definedName name="Q_5" localSheetId="8">#REF!</definedName>
    <definedName name="Q_5" localSheetId="0">#REF!</definedName>
    <definedName name="Q_5" localSheetId="1">#REF!</definedName>
    <definedName name="Q_5" localSheetId="3">#REF!</definedName>
    <definedName name="Q_5" localSheetId="6">#REF!</definedName>
    <definedName name="Q_5" localSheetId="12">#REF!</definedName>
    <definedName name="Q_5" localSheetId="13">#REF!</definedName>
    <definedName name="Q_5">#REF!</definedName>
    <definedName name="Q_6" localSheetId="11">#REF!</definedName>
    <definedName name="Q_6" localSheetId="8">#REF!</definedName>
    <definedName name="Q_6" localSheetId="0">#REF!</definedName>
    <definedName name="Q_6" localSheetId="3">#REF!</definedName>
    <definedName name="Q_6" localSheetId="6">#REF!</definedName>
    <definedName name="Q_6" localSheetId="12">#REF!</definedName>
    <definedName name="Q_6" localSheetId="13">#REF!</definedName>
    <definedName name="Q_6">#REF!</definedName>
    <definedName name="Q_7" localSheetId="11">#REF!</definedName>
    <definedName name="Q_7" localSheetId="8">#REF!</definedName>
    <definedName name="Q_7" localSheetId="0">#REF!</definedName>
    <definedName name="Q_7" localSheetId="3">#REF!</definedName>
    <definedName name="Q_7" localSheetId="6">#REF!</definedName>
    <definedName name="Q_7" localSheetId="12">#REF!</definedName>
    <definedName name="Q_7" localSheetId="13">#REF!</definedName>
    <definedName name="Q_7">#REF!</definedName>
    <definedName name="Q6_" localSheetId="11">#REF!</definedName>
    <definedName name="Q6_" localSheetId="8">#REF!</definedName>
    <definedName name="Q6_" localSheetId="0">#REF!</definedName>
    <definedName name="Q6_" localSheetId="12">#REF!</definedName>
    <definedName name="Q6_" localSheetId="13">#REF!</definedName>
    <definedName name="Q6_">#REF!</definedName>
    <definedName name="qawde" localSheetId="11">#REF!</definedName>
    <definedName name="qawde" localSheetId="8">#REF!</definedName>
    <definedName name="qawde" localSheetId="0">#REF!</definedName>
    <definedName name="qawde" localSheetId="1">#REF!</definedName>
    <definedName name="qawde" localSheetId="3">#REF!</definedName>
    <definedName name="qawde" localSheetId="12">#REF!</definedName>
    <definedName name="qawde" localSheetId="13">#REF!</definedName>
    <definedName name="qawde">#REF!</definedName>
    <definedName name="qaz" localSheetId="15" hidden="1">{"Tab1",#N/A,FALSE,"P";"Tab2",#N/A,FALSE,"P"}</definedName>
    <definedName name="qaz" localSheetId="2" hidden="1">{"Tab1",#N/A,FALSE,"P";"Tab2",#N/A,FALSE,"P"}</definedName>
    <definedName name="qaz" localSheetId="9" hidden="1">{"Tab1",#N/A,FALSE,"P";"Tab2",#N/A,FALSE,"P"}</definedName>
    <definedName name="qaz" localSheetId="11" hidden="1">{"Tab1",#N/A,FALSE,"P";"Tab2",#N/A,FALSE,"P"}</definedName>
    <definedName name="qaz" localSheetId="8" hidden="1">{"Tab1",#N/A,FALSE,"P";"Tab2",#N/A,FALSE,"P"}</definedName>
    <definedName name="qaz" localSheetId="0" hidden="1">{"Tab1",#N/A,FALSE,"P";"Tab2",#N/A,FALSE,"P"}</definedName>
    <definedName name="qaz" localSheetId="1" hidden="1">{"Tab1",#N/A,FALSE,"P";"Tab2",#N/A,FALSE,"P"}</definedName>
    <definedName name="qaz" localSheetId="3" hidden="1">{"Tab1",#N/A,FALSE,"P";"Tab2",#N/A,FALSE,"P"}</definedName>
    <definedName name="qaz" localSheetId="6" hidden="1">{"Tab1",#N/A,FALSE,"P";"Tab2",#N/A,FALSE,"P"}</definedName>
    <definedName name="qaz" localSheetId="10" hidden="1">{"Tab1",#N/A,FALSE,"P";"Tab2",#N/A,FALSE,"P"}</definedName>
    <definedName name="qaz" localSheetId="12" hidden="1">{"Tab1",#N/A,FALSE,"P";"Tab2",#N/A,FALSE,"P"}</definedName>
    <definedName name="qaz" localSheetId="13" hidden="1">{"Tab1",#N/A,FALSE,"P";"Tab2",#N/A,FALSE,"P"}</definedName>
    <definedName name="qaz" hidden="1">{"Tab1",#N/A,FALSE,"P";"Tab2",#N/A,FALSE,"P"}</definedName>
    <definedName name="qer" localSheetId="15" hidden="1">{"Tab1",#N/A,FALSE,"P";"Tab2",#N/A,FALSE,"P"}</definedName>
    <definedName name="qer" localSheetId="2" hidden="1">{"Tab1",#N/A,FALSE,"P";"Tab2",#N/A,FALSE,"P"}</definedName>
    <definedName name="qer" localSheetId="9" hidden="1">{"Tab1",#N/A,FALSE,"P";"Tab2",#N/A,FALSE,"P"}</definedName>
    <definedName name="qer" localSheetId="11" hidden="1">{"Tab1",#N/A,FALSE,"P";"Tab2",#N/A,FALSE,"P"}</definedName>
    <definedName name="qer" localSheetId="8" hidden="1">{"Tab1",#N/A,FALSE,"P";"Tab2",#N/A,FALSE,"P"}</definedName>
    <definedName name="qer" localSheetId="0" hidden="1">{"Tab1",#N/A,FALSE,"P";"Tab2",#N/A,FALSE,"P"}</definedName>
    <definedName name="qer" localSheetId="1" hidden="1">{"Tab1",#N/A,FALSE,"P";"Tab2",#N/A,FALSE,"P"}</definedName>
    <definedName name="qer" localSheetId="3" hidden="1">{"Tab1",#N/A,FALSE,"P";"Tab2",#N/A,FALSE,"P"}</definedName>
    <definedName name="qer" localSheetId="6" hidden="1">{"Tab1",#N/A,FALSE,"P";"Tab2",#N/A,FALSE,"P"}</definedName>
    <definedName name="qer" localSheetId="10" hidden="1">{"Tab1",#N/A,FALSE,"P";"Tab2",#N/A,FALSE,"P"}</definedName>
    <definedName name="qer" localSheetId="12" hidden="1">{"Tab1",#N/A,FALSE,"P";"Tab2",#N/A,FALSE,"P"}</definedName>
    <definedName name="qer" localSheetId="13" hidden="1">{"Tab1",#N/A,FALSE,"P";"Tab2",#N/A,FALSE,"P"}</definedName>
    <definedName name="qer" hidden="1">{"Tab1",#N/A,FALSE,"P";"Tab2",#N/A,FALSE,"P"}</definedName>
    <definedName name="QFISCAL">'[140]Quarterly Raw Data'!#REF!</definedName>
    <definedName name="qq" hidden="1">'[117]J(Priv.Cap)'!#REF!</definedName>
    <definedName name="qqq" localSheetId="15" hidden="1">{#N/A,#N/A,FALSE,"EXTRABUDGT"}</definedName>
    <definedName name="qqq" localSheetId="2" hidden="1">{#N/A,#N/A,FALSE,"EXTRABUDGT"}</definedName>
    <definedName name="qqq" localSheetId="9" hidden="1">{#N/A,#N/A,FALSE,"EXTRABUDGT"}</definedName>
    <definedName name="qqq" localSheetId="11" hidden="1">{#N/A,#N/A,FALSE,"EXTRABUDGT"}</definedName>
    <definedName name="qqq" localSheetId="8" hidden="1">{#N/A,#N/A,FALSE,"EXTRABUDGT"}</definedName>
    <definedName name="qqq" localSheetId="0" hidden="1">{#N/A,#N/A,FALSE,"EXTRABUDGT"}</definedName>
    <definedName name="qqq" localSheetId="1" hidden="1">{#N/A,#N/A,FALSE,"EXTRABUDGT"}</definedName>
    <definedName name="qqq" localSheetId="3" hidden="1">{#N/A,#N/A,FALSE,"EXTRABUDGT"}</definedName>
    <definedName name="qqq" localSheetId="6" hidden="1">{#N/A,#N/A,FALSE,"EXTRABUDGT"}</definedName>
    <definedName name="qqq" localSheetId="10" hidden="1">{#N/A,#N/A,FALSE,"EXTRABUDGT"}</definedName>
    <definedName name="qqq" localSheetId="12" hidden="1">{#N/A,#N/A,FALSE,"EXTRABUDGT"}</definedName>
    <definedName name="qqq" localSheetId="13" hidden="1">{#N/A,#N/A,FALSE,"EXTRABUDGT"}</definedName>
    <definedName name="qqq" hidden="1">{#N/A,#N/A,FALSE,"EXTRABUDGT"}</definedName>
    <definedName name="qqqqq" localSheetId="15" hidden="1">{"Minpmon",#N/A,FALSE,"Monthinput"}</definedName>
    <definedName name="qqqqq" localSheetId="2" hidden="1">{"Minpmon",#N/A,FALSE,"Monthinput"}</definedName>
    <definedName name="qqqqq" localSheetId="9" hidden="1">{"Minpmon",#N/A,FALSE,"Monthinput"}</definedName>
    <definedName name="qqqqq" localSheetId="11" hidden="1">{"Minpmon",#N/A,FALSE,"Monthinput"}</definedName>
    <definedName name="qqqqq" localSheetId="8" hidden="1">{"Minpmon",#N/A,FALSE,"Monthinput"}</definedName>
    <definedName name="qqqqq" localSheetId="0" hidden="1">{"Minpmon",#N/A,FALSE,"Monthinput"}</definedName>
    <definedName name="qqqqq" localSheetId="1" hidden="1">{"Minpmon",#N/A,FALSE,"Monthinput"}</definedName>
    <definedName name="qqqqq" localSheetId="3" hidden="1">{"Minpmon",#N/A,FALSE,"Monthinput"}</definedName>
    <definedName name="qqqqq" localSheetId="6" hidden="1">{"Minpmon",#N/A,FALSE,"Monthinput"}</definedName>
    <definedName name="qqqqq" localSheetId="10" hidden="1">{"Minpmon",#N/A,FALSE,"Monthinput"}</definedName>
    <definedName name="qqqqq" localSheetId="12" hidden="1">{"Minpmon",#N/A,FALSE,"Monthinput"}</definedName>
    <definedName name="qqqqq" localSheetId="13" hidden="1">{"Minpmon",#N/A,FALSE,"Monthinput"}</definedName>
    <definedName name="qqqqq" hidden="1">{"Minpmon",#N/A,FALSE,"Monthinput"}</definedName>
    <definedName name="qqqqqqqqqqqqq" localSheetId="15" hidden="1">{"Tab1",#N/A,FALSE,"P";"Tab2",#N/A,FALSE,"P"}</definedName>
    <definedName name="qqqqqqqqqqqqq" localSheetId="2" hidden="1">{"Tab1",#N/A,FALSE,"P";"Tab2",#N/A,FALSE,"P"}</definedName>
    <definedName name="qqqqqqqqqqqqq" localSheetId="9" hidden="1">{"Tab1",#N/A,FALSE,"P";"Tab2",#N/A,FALSE,"P"}</definedName>
    <definedName name="qqqqqqqqqqqqq" localSheetId="11" hidden="1">{"Tab1",#N/A,FALSE,"P";"Tab2",#N/A,FALSE,"P"}</definedName>
    <definedName name="qqqqqqqqqqqqq" localSheetId="8" hidden="1">{"Tab1",#N/A,FALSE,"P";"Tab2",#N/A,FALSE,"P"}</definedName>
    <definedName name="qqqqqqqqqqqqq" localSheetId="0" hidden="1">{"Tab1",#N/A,FALSE,"P";"Tab2",#N/A,FALSE,"P"}</definedName>
    <definedName name="qqqqqqqqqqqqq" localSheetId="1" hidden="1">{"Tab1",#N/A,FALSE,"P";"Tab2",#N/A,FALSE,"P"}</definedName>
    <definedName name="qqqqqqqqqqqqq" localSheetId="3" hidden="1">{"Tab1",#N/A,FALSE,"P";"Tab2",#N/A,FALSE,"P"}</definedName>
    <definedName name="qqqqqqqqqqqqq" localSheetId="6" hidden="1">{"Tab1",#N/A,FALSE,"P";"Tab2",#N/A,FALSE,"P"}</definedName>
    <definedName name="qqqqqqqqqqqqq" localSheetId="10" hidden="1">{"Tab1",#N/A,FALSE,"P";"Tab2",#N/A,FALSE,"P"}</definedName>
    <definedName name="qqqqqqqqqqqqq" localSheetId="12" hidden="1">{"Tab1",#N/A,FALSE,"P";"Tab2",#N/A,FALSE,"P"}</definedName>
    <definedName name="qqqqqqqqqqqqq" localSheetId="13" hidden="1">{"Tab1",#N/A,FALSE,"P";"Tab2",#N/A,FALSE,"P"}</definedName>
    <definedName name="qqqqqqqqqqqqq" hidden="1">{"Tab1",#N/A,FALSE,"P";"Tab2",#N/A,FALSE,"P"}</definedName>
    <definedName name="qrtdata2">'[141]Authnot Prelim'!#REF!</definedName>
    <definedName name="QTAB7">'[140]Quarterly MacroFlow'!#REF!</definedName>
    <definedName name="QTAB7A">'[140]Quarterly MacroFlow'!#REF!</definedName>
    <definedName name="QtrData">'[141]Authnot Prelim'!#REF!</definedName>
    <definedName name="quality">[65]nonopec!$D$400:$AD$423</definedName>
    <definedName name="qw" localSheetId="15" hidden="1">{"Riqfin97",#N/A,FALSE,"Tran";"Riqfinpro",#N/A,FALSE,"Tran"}</definedName>
    <definedName name="qw" localSheetId="2" hidden="1">{"Riqfin97",#N/A,FALSE,"Tran";"Riqfinpro",#N/A,FALSE,"Tran"}</definedName>
    <definedName name="qw" localSheetId="9" hidden="1">{"Riqfin97",#N/A,FALSE,"Tran";"Riqfinpro",#N/A,FALSE,"Tran"}</definedName>
    <definedName name="qw" localSheetId="11" hidden="1">{"Riqfin97",#N/A,FALSE,"Tran";"Riqfinpro",#N/A,FALSE,"Tran"}</definedName>
    <definedName name="qw" localSheetId="8" hidden="1">{"Riqfin97",#N/A,FALSE,"Tran";"Riqfinpro",#N/A,FALSE,"Tran"}</definedName>
    <definedName name="qw" localSheetId="0" hidden="1">{"Riqfin97",#N/A,FALSE,"Tran";"Riqfinpro",#N/A,FALSE,"Tran"}</definedName>
    <definedName name="qw" localSheetId="1" hidden="1">{"Riqfin97",#N/A,FALSE,"Tran";"Riqfinpro",#N/A,FALSE,"Tran"}</definedName>
    <definedName name="qw" localSheetId="3" hidden="1">{"Riqfin97",#N/A,FALSE,"Tran";"Riqfinpro",#N/A,FALSE,"Tran"}</definedName>
    <definedName name="qw" localSheetId="6" hidden="1">{"Riqfin97",#N/A,FALSE,"Tran";"Riqfinpro",#N/A,FALSE,"Tran"}</definedName>
    <definedName name="qw" localSheetId="10" hidden="1">{"Riqfin97",#N/A,FALSE,"Tran";"Riqfinpro",#N/A,FALSE,"Tran"}</definedName>
    <definedName name="qw" localSheetId="12" hidden="1">{"Riqfin97",#N/A,FALSE,"Tran";"Riqfinpro",#N/A,FALSE,"Tran"}</definedName>
    <definedName name="qw" localSheetId="13" hidden="1">{"Riqfin97",#N/A,FALSE,"Tran";"Riqfinpro",#N/A,FALSE,"Tran"}</definedName>
    <definedName name="qw" hidden="1">{"Riqfin97",#N/A,FALSE,"Tran";"Riqfinpro",#N/A,FALSE,"Tran"}</definedName>
    <definedName name="R_" localSheetId="11">#REF!</definedName>
    <definedName name="R_" localSheetId="8">#REF!</definedName>
    <definedName name="R_" localSheetId="0">#REF!</definedName>
    <definedName name="R_" localSheetId="1">#REF!</definedName>
    <definedName name="R_" localSheetId="3">#REF!</definedName>
    <definedName name="R_" localSheetId="6">#REF!</definedName>
    <definedName name="R_" localSheetId="12">#REF!</definedName>
    <definedName name="R_" localSheetId="13">#REF!</definedName>
    <definedName name="R_">#REF!</definedName>
    <definedName name="RA" localSheetId="11">#REF!</definedName>
    <definedName name="RA" localSheetId="8">#REF!</definedName>
    <definedName name="RA" localSheetId="0">#REF!</definedName>
    <definedName name="RA" localSheetId="1">#REF!</definedName>
    <definedName name="RA" localSheetId="3">#REF!</definedName>
    <definedName name="RA" localSheetId="6">#REF!</definedName>
    <definedName name="RA" localSheetId="12">#REF!</definedName>
    <definedName name="RA" localSheetId="13">#REF!</definedName>
    <definedName name="RA">#REF!</definedName>
    <definedName name="RAA" localSheetId="11">#REF!</definedName>
    <definedName name="RAA" localSheetId="8">#REF!</definedName>
    <definedName name="RAA" localSheetId="0">#REF!</definedName>
    <definedName name="RAA" localSheetId="6">#REF!</definedName>
    <definedName name="RAA" localSheetId="12">#REF!</definedName>
    <definedName name="RAA" localSheetId="13">#REF!</definedName>
    <definedName name="RAA">#REF!</definedName>
    <definedName name="raaesrr" localSheetId="11">#REF!</definedName>
    <definedName name="raaesrr" localSheetId="8">#REF!</definedName>
    <definedName name="raaesrr" localSheetId="0">#REF!</definedName>
    <definedName name="raaesrr" localSheetId="1">#REF!</definedName>
    <definedName name="raaesrr" localSheetId="3">#REF!</definedName>
    <definedName name="raaesrr" localSheetId="12">#REF!</definedName>
    <definedName name="raaesrr" localSheetId="13">#REF!</definedName>
    <definedName name="raaesrr">#REF!</definedName>
    <definedName name="raas" localSheetId="11">#REF!</definedName>
    <definedName name="raas" localSheetId="8">#REF!</definedName>
    <definedName name="raas" localSheetId="0">#REF!</definedName>
    <definedName name="raas" localSheetId="1">#REF!</definedName>
    <definedName name="raas" localSheetId="3">#REF!</definedName>
    <definedName name="raas" localSheetId="12">#REF!</definedName>
    <definedName name="raas" localSheetId="13">#REF!</definedName>
    <definedName name="raas">#REF!</definedName>
    <definedName name="RANGLIST" localSheetId="11">'[38]CGvt Rev'!#REF!</definedName>
    <definedName name="RANGLIST" localSheetId="8">'[38]CGvt Rev'!#REF!</definedName>
    <definedName name="RANGLIST" localSheetId="0">'[38]CGvt Rev'!#REF!</definedName>
    <definedName name="RANGLIST" localSheetId="1">'[38]CGvt Rev'!#REF!</definedName>
    <definedName name="RANGLIST" localSheetId="3">'[38]CGvt Rev'!#REF!</definedName>
    <definedName name="RANGLIST">'[38]CGvt Rev'!#REF!</definedName>
    <definedName name="rave" localSheetId="11">#REF!</definedName>
    <definedName name="rave" localSheetId="8">#REF!</definedName>
    <definedName name="rave" localSheetId="0">#REF!</definedName>
    <definedName name="rave" localSheetId="1">#REF!</definedName>
    <definedName name="rave" localSheetId="3">#REF!</definedName>
    <definedName name="rave" localSheetId="6">#REF!</definedName>
    <definedName name="rave" localSheetId="12">#REF!</definedName>
    <definedName name="rave" localSheetId="13">#REF!</definedName>
    <definedName name="rave">#REF!</definedName>
    <definedName name="RD" localSheetId="11">#REF!</definedName>
    <definedName name="RD" localSheetId="8">#REF!</definedName>
    <definedName name="RD" localSheetId="0">#REF!</definedName>
    <definedName name="RD" localSheetId="1">#REF!</definedName>
    <definedName name="RD" localSheetId="3">#REF!</definedName>
    <definedName name="RD" localSheetId="6">#REF!</definedName>
    <definedName name="RD" localSheetId="12">#REF!</definedName>
    <definedName name="RD" localSheetId="13">#REF!</definedName>
    <definedName name="RD">#REF!</definedName>
    <definedName name="RD1A" localSheetId="11">#REF!</definedName>
    <definedName name="RD1A" localSheetId="8">#REF!</definedName>
    <definedName name="RD1A" localSheetId="0">#REF!</definedName>
    <definedName name="RD1A" localSheetId="1">#REF!</definedName>
    <definedName name="RD1A" localSheetId="3">#REF!</definedName>
    <definedName name="RD1A" localSheetId="6">#REF!</definedName>
    <definedName name="RD1A" localSheetId="12">#REF!</definedName>
    <definedName name="RD1A" localSheetId="13">#REF!</definedName>
    <definedName name="RD1A">#REF!</definedName>
    <definedName name="RDDic03">[95]ROE!$B$136</definedName>
    <definedName name="RDDic03_2" localSheetId="11">[96]ROE!$B$136</definedName>
    <definedName name="RDDic03_2" localSheetId="0">[96]ROE!$B$136</definedName>
    <definedName name="RDDic03_2" localSheetId="1">[96]ROE!$B$136</definedName>
    <definedName name="RDDic03_2" localSheetId="3">[96]ROE!$B$136</definedName>
    <definedName name="RDDic03_2">[96]ROE!$B$136</definedName>
    <definedName name="RDPESO" localSheetId="11">#REF!</definedName>
    <definedName name="RDPESO" localSheetId="8">#REF!</definedName>
    <definedName name="RDPESO" localSheetId="0">#REF!</definedName>
    <definedName name="RDPESO" localSheetId="1">#REF!</definedName>
    <definedName name="RDPESO" localSheetId="3">#REF!</definedName>
    <definedName name="RDPESO" localSheetId="6">#REF!</definedName>
    <definedName name="RDPESO" localSheetId="12">#REF!</definedName>
    <definedName name="RDPESO" localSheetId="13">#REF!</definedName>
    <definedName name="RDPESO">#REF!</definedName>
    <definedName name="RDPESO1" localSheetId="11">#REF!</definedName>
    <definedName name="RDPESO1" localSheetId="8">#REF!</definedName>
    <definedName name="RDPESO1" localSheetId="0">#REF!</definedName>
    <definedName name="RDPESO1" localSheetId="1">#REF!</definedName>
    <definedName name="RDPESO1" localSheetId="3">#REF!</definedName>
    <definedName name="RDPESO1" localSheetId="6">#REF!</definedName>
    <definedName name="RDPESO1" localSheetId="12">#REF!</definedName>
    <definedName name="RDPESO1" localSheetId="13">#REF!</definedName>
    <definedName name="RDPESO1">#REF!</definedName>
    <definedName name="RDPESO2" localSheetId="11">#REF!</definedName>
    <definedName name="RDPESO2" localSheetId="8">#REF!</definedName>
    <definedName name="RDPESO2" localSheetId="0">#REF!</definedName>
    <definedName name="RDPESO2" localSheetId="1">#REF!</definedName>
    <definedName name="RDPESO2" localSheetId="3">#REF!</definedName>
    <definedName name="RDPESO2" localSheetId="6">#REF!</definedName>
    <definedName name="RDPESO2" localSheetId="12">#REF!</definedName>
    <definedName name="RDPESO2" localSheetId="13">#REF!</definedName>
    <definedName name="RDPESO2">#REF!</definedName>
    <definedName name="RDPESO3" localSheetId="11">#REF!</definedName>
    <definedName name="RDPESO3" localSheetId="8">#REF!</definedName>
    <definedName name="RDPESO3" localSheetId="0">#REF!</definedName>
    <definedName name="RDPESO3" localSheetId="12">#REF!</definedName>
    <definedName name="RDPESO3" localSheetId="13">#REF!</definedName>
    <definedName name="RDPESO3">#REF!</definedName>
    <definedName name="RE" localSheetId="11">#REF!</definedName>
    <definedName name="RE" localSheetId="8">#REF!</definedName>
    <definedName name="RE" localSheetId="0">#REF!</definedName>
    <definedName name="RE" localSheetId="1">#REF!</definedName>
    <definedName name="RE" localSheetId="3">#REF!</definedName>
    <definedName name="RE" localSheetId="12">#REF!</definedName>
    <definedName name="RE" localSheetId="13">#REF!</definedName>
    <definedName name="RE">#REF!</definedName>
    <definedName name="Realprint" localSheetId="11">#REF!</definedName>
    <definedName name="Realprint" localSheetId="8">#REF!</definedName>
    <definedName name="Realprint" localSheetId="0">#REF!</definedName>
    <definedName name="Realprint" localSheetId="12">#REF!</definedName>
    <definedName name="Realprint" localSheetId="13">#REF!</definedName>
    <definedName name="Realprint">#REF!</definedName>
    <definedName name="realtab" localSheetId="11">#REF!</definedName>
    <definedName name="realtab" localSheetId="8">#REF!</definedName>
    <definedName name="realtab" localSheetId="0">#REF!</definedName>
    <definedName name="realtab" localSheetId="12">#REF!</definedName>
    <definedName name="realtab" localSheetId="13">#REF!</definedName>
    <definedName name="realtab">#REF!</definedName>
    <definedName name="red" localSheetId="11">#REF!</definedName>
    <definedName name="red" localSheetId="8">#REF!</definedName>
    <definedName name="red" localSheetId="0">#REF!</definedName>
    <definedName name="red" localSheetId="3">#REF!</definedName>
    <definedName name="red" localSheetId="12">#REF!</definedName>
    <definedName name="red" localSheetId="13">#REF!</definedName>
    <definedName name="red">#REF!</definedName>
    <definedName name="RED_BOP" localSheetId="11">#REF!</definedName>
    <definedName name="RED_BOP" localSheetId="8">#REF!</definedName>
    <definedName name="RED_BOP" localSheetId="0">#REF!</definedName>
    <definedName name="RED_BOP" localSheetId="3">#REF!</definedName>
    <definedName name="RED_BOP" localSheetId="12">#REF!</definedName>
    <definedName name="RED_BOP" localSheetId="13">#REF!</definedName>
    <definedName name="RED_BOP">#REF!</definedName>
    <definedName name="red_cpi" localSheetId="11">#REF!</definedName>
    <definedName name="red_cpi" localSheetId="8">#REF!</definedName>
    <definedName name="red_cpi" localSheetId="0">#REF!</definedName>
    <definedName name="red_cpi" localSheetId="3">#REF!</definedName>
    <definedName name="red_cpi" localSheetId="12">#REF!</definedName>
    <definedName name="red_cpi" localSheetId="13">#REF!</definedName>
    <definedName name="red_cpi">#REF!</definedName>
    <definedName name="RED_D" localSheetId="11">#REF!</definedName>
    <definedName name="RED_D" localSheetId="8">#REF!</definedName>
    <definedName name="RED_D" localSheetId="0">#REF!</definedName>
    <definedName name="RED_D" localSheetId="3">#REF!</definedName>
    <definedName name="RED_D" localSheetId="12">#REF!</definedName>
    <definedName name="RED_D" localSheetId="13">#REF!</definedName>
    <definedName name="RED_D">#REF!</definedName>
    <definedName name="RED_DS" localSheetId="11">#REF!</definedName>
    <definedName name="RED_DS" localSheetId="8">#REF!</definedName>
    <definedName name="RED_DS" localSheetId="0">#REF!</definedName>
    <definedName name="RED_DS" localSheetId="3">#REF!</definedName>
    <definedName name="RED_DS" localSheetId="12">#REF!</definedName>
    <definedName name="RED_DS" localSheetId="13">#REF!</definedName>
    <definedName name="RED_DS">#REF!</definedName>
    <definedName name="red_gdp_exp" localSheetId="11">#REF!</definedName>
    <definedName name="red_gdp_exp" localSheetId="8">#REF!</definedName>
    <definedName name="red_gdp_exp" localSheetId="0">#REF!</definedName>
    <definedName name="red_gdp_exp" localSheetId="3">#REF!</definedName>
    <definedName name="red_gdp_exp" localSheetId="12">#REF!</definedName>
    <definedName name="red_gdp_exp" localSheetId="13">#REF!</definedName>
    <definedName name="red_gdp_exp">#REF!</definedName>
    <definedName name="red_govt_empl" localSheetId="11">#REF!</definedName>
    <definedName name="red_govt_empl" localSheetId="8">#REF!</definedName>
    <definedName name="red_govt_empl" localSheetId="0">#REF!</definedName>
    <definedName name="red_govt_empl" localSheetId="3">#REF!</definedName>
    <definedName name="red_govt_empl" localSheetId="12">#REF!</definedName>
    <definedName name="red_govt_empl" localSheetId="13">#REF!</definedName>
    <definedName name="red_govt_empl">#REF!</definedName>
    <definedName name="RED_NATCPI" localSheetId="11">#REF!</definedName>
    <definedName name="RED_NATCPI" localSheetId="8">#REF!</definedName>
    <definedName name="RED_NATCPI" localSheetId="0">#REF!</definedName>
    <definedName name="RED_NATCPI" localSheetId="3">#REF!</definedName>
    <definedName name="RED_NATCPI" localSheetId="12">#REF!</definedName>
    <definedName name="RED_NATCPI" localSheetId="13">#REF!</definedName>
    <definedName name="RED_NATCPI">#REF!</definedName>
    <definedName name="RED_TBCPI" localSheetId="11">#REF!</definedName>
    <definedName name="RED_TBCPI" localSheetId="8">#REF!</definedName>
    <definedName name="RED_TBCPI" localSheetId="0">#REF!</definedName>
    <definedName name="RED_TBCPI" localSheetId="3">#REF!</definedName>
    <definedName name="RED_TBCPI" localSheetId="12">#REF!</definedName>
    <definedName name="RED_TBCPI" localSheetId="13">#REF!</definedName>
    <definedName name="RED_TBCPI">#REF!</definedName>
    <definedName name="RED_TRD" localSheetId="11">#REF!</definedName>
    <definedName name="RED_TRD" localSheetId="8">#REF!</definedName>
    <definedName name="RED_TRD" localSheetId="0">#REF!</definedName>
    <definedName name="RED_TRD" localSheetId="3">#REF!</definedName>
    <definedName name="RED_TRD" localSheetId="12">#REF!</definedName>
    <definedName name="RED_TRD" localSheetId="13">#REF!</definedName>
    <definedName name="RED_TRD">#REF!</definedName>
    <definedName name="red42b" localSheetId="11">'[42]RED Table 41'!$A$7:$I$114</definedName>
    <definedName name="red42b" localSheetId="0">'[42]RED Table 41'!$A$7:$I$114</definedName>
    <definedName name="red42b" localSheetId="1">'[42]RED Table 41'!$A$7:$I$114</definedName>
    <definedName name="red42b" localSheetId="3">'[42]RED Table 41'!$A$7:$I$114</definedName>
    <definedName name="red42b">'[42]RED Table 41'!$A$7:$I$114</definedName>
    <definedName name="REDTbl3" localSheetId="11">#REF!</definedName>
    <definedName name="REDTbl3" localSheetId="8">#REF!</definedName>
    <definedName name="REDTbl3" localSheetId="0">#REF!</definedName>
    <definedName name="REDTbl3" localSheetId="1">#REF!</definedName>
    <definedName name="REDTbl3" localSheetId="3">#REF!</definedName>
    <definedName name="REDTbl3" localSheetId="6">#REF!</definedName>
    <definedName name="REDTbl3" localSheetId="12">#REF!</definedName>
    <definedName name="REDTbl3" localSheetId="13">#REF!</definedName>
    <definedName name="REDTbl3">#REF!</definedName>
    <definedName name="REDTbl4" localSheetId="11">#REF!</definedName>
    <definedName name="REDTbl4" localSheetId="8">#REF!</definedName>
    <definedName name="REDTbl4" localSheetId="0">#REF!</definedName>
    <definedName name="REDTbl4" localSheetId="3">#REF!</definedName>
    <definedName name="REDTbl4" localSheetId="6">#REF!</definedName>
    <definedName name="REDTbl4" localSheetId="12">#REF!</definedName>
    <definedName name="REDTbl4" localSheetId="13">#REF!</definedName>
    <definedName name="REDTbl4">#REF!</definedName>
    <definedName name="REDTbl5" localSheetId="11">#REF!</definedName>
    <definedName name="REDTbl5" localSheetId="8">#REF!</definedName>
    <definedName name="REDTbl5" localSheetId="0">#REF!</definedName>
    <definedName name="REDTbl5" localSheetId="3">#REF!</definedName>
    <definedName name="REDTbl5" localSheetId="6">#REF!</definedName>
    <definedName name="REDTbl5" localSheetId="12">#REF!</definedName>
    <definedName name="REDTbl5" localSheetId="13">#REF!</definedName>
    <definedName name="REDTbl5">#REF!</definedName>
    <definedName name="REDTbl6" localSheetId="11">#REF!</definedName>
    <definedName name="REDTbl6" localSheetId="8">#REF!</definedName>
    <definedName name="REDTbl6" localSheetId="0">#REF!</definedName>
    <definedName name="REDTbl6" localSheetId="12">#REF!</definedName>
    <definedName name="REDTbl6" localSheetId="13">#REF!</definedName>
    <definedName name="REDTbl6">#REF!</definedName>
    <definedName name="REDTbl7" localSheetId="11">#REF!</definedName>
    <definedName name="REDTbl7" localSheetId="8">#REF!</definedName>
    <definedName name="REDTbl7" localSheetId="0">#REF!</definedName>
    <definedName name="REDTbl7" localSheetId="12">#REF!</definedName>
    <definedName name="REDTbl7" localSheetId="13">#REF!</definedName>
    <definedName name="REDTbl7">#REF!</definedName>
    <definedName name="REDUC">[64]Sheet1!$I$1</definedName>
    <definedName name="reducido">#N/A</definedName>
    <definedName name="REF" localSheetId="11">#REF!</definedName>
    <definedName name="REF" localSheetId="8">#REF!</definedName>
    <definedName name="REF" localSheetId="0">#REF!</definedName>
    <definedName name="REF" localSheetId="1">#REF!</definedName>
    <definedName name="REF" localSheetId="3">#REF!</definedName>
    <definedName name="REF" localSheetId="6">#REF!</definedName>
    <definedName name="REF" localSheetId="12">#REF!</definedName>
    <definedName name="REF" localSheetId="13">#REF!</definedName>
    <definedName name="REF">#REF!</definedName>
    <definedName name="REFERENCIA1">[61]ARBOL!$E$10:$BK$10</definedName>
    <definedName name="Region" localSheetId="11">#REF!</definedName>
    <definedName name="Region" localSheetId="8">#REF!</definedName>
    <definedName name="Region" localSheetId="0">#REF!</definedName>
    <definedName name="Region" localSheetId="1">#REF!</definedName>
    <definedName name="Region" localSheetId="3">#REF!</definedName>
    <definedName name="Region" localSheetId="6">#REF!</definedName>
    <definedName name="Region" localSheetId="12">#REF!</definedName>
    <definedName name="Region" localSheetId="13">#REF!</definedName>
    <definedName name="Region">#REF!</definedName>
    <definedName name="Region_Province_Details" localSheetId="11">#REF!</definedName>
    <definedName name="Region_Province_Details" localSheetId="8">#REF!</definedName>
    <definedName name="Region_Province_Details" localSheetId="0">#REF!</definedName>
    <definedName name="Region_Province_Details" localSheetId="3">#REF!</definedName>
    <definedName name="Region_Province_Details" localSheetId="6">#REF!</definedName>
    <definedName name="Region_Province_Details" localSheetId="12">#REF!</definedName>
    <definedName name="Region_Province_Details" localSheetId="13">#REF!</definedName>
    <definedName name="Region_Province_Details">#REF!</definedName>
    <definedName name="registro" localSheetId="11">#REF!</definedName>
    <definedName name="registro" localSheetId="8">#REF!</definedName>
    <definedName name="registro" localSheetId="0">#REF!</definedName>
    <definedName name="registro" localSheetId="3">#REF!</definedName>
    <definedName name="registro" localSheetId="6">#REF!</definedName>
    <definedName name="registro" localSheetId="12">#REF!</definedName>
    <definedName name="registro" localSheetId="13">#REF!</definedName>
    <definedName name="registro">#REF!</definedName>
    <definedName name="REGREOUT" localSheetId="11" hidden="1">#REF!</definedName>
    <definedName name="REGREOUT" localSheetId="8" hidden="1">#REF!</definedName>
    <definedName name="REGREOUT" localSheetId="0" hidden="1">#REF!</definedName>
    <definedName name="REGREOUT" localSheetId="1" hidden="1">#REF!</definedName>
    <definedName name="REGREOUT" localSheetId="3" hidden="1">#REF!</definedName>
    <definedName name="REGREOUT" localSheetId="12" hidden="1">#REF!</definedName>
    <definedName name="REGREOUT" localSheetId="13" hidden="1">#REF!</definedName>
    <definedName name="REGREOUT" hidden="1">#REF!</definedName>
    <definedName name="REGREX" localSheetId="11" hidden="1">#REF!</definedName>
    <definedName name="REGREX" localSheetId="8" hidden="1">#REF!</definedName>
    <definedName name="REGREX" localSheetId="0" hidden="1">#REF!</definedName>
    <definedName name="REGREX" localSheetId="1" hidden="1">#REF!</definedName>
    <definedName name="REGREX" localSheetId="3" hidden="1">#REF!</definedName>
    <definedName name="REGREX" localSheetId="12" hidden="1">#REF!</definedName>
    <definedName name="REGREX" localSheetId="13" hidden="1">#REF!</definedName>
    <definedName name="REGREX" hidden="1">#REF!</definedName>
    <definedName name="REGREY" localSheetId="11" hidden="1">#REF!</definedName>
    <definedName name="REGREY" localSheetId="8" hidden="1">#REF!</definedName>
    <definedName name="REGREY" localSheetId="0" hidden="1">#REF!</definedName>
    <definedName name="REGREY" localSheetId="1" hidden="1">#REF!</definedName>
    <definedName name="REGREY" localSheetId="3" hidden="1">#REF!</definedName>
    <definedName name="REGREY" localSheetId="12" hidden="1">#REF!</definedName>
    <definedName name="REGREY" localSheetId="13" hidden="1">#REF!</definedName>
    <definedName name="REGREY" hidden="1">#REF!</definedName>
    <definedName name="renegocia" localSheetId="11">[22]Programa!#REF!</definedName>
    <definedName name="renegocia" localSheetId="8">[22]Programa!#REF!</definedName>
    <definedName name="renegocia" localSheetId="0">[22]Programa!#REF!</definedName>
    <definedName name="renegocia" localSheetId="1">[22]Programa!#REF!</definedName>
    <definedName name="renegocia" localSheetId="3">[22]Programa!#REF!</definedName>
    <definedName name="renegocia">[22]Programa!#REF!</definedName>
    <definedName name="Rentabilidad">[77]Hoja1!$A$1:$L$77</definedName>
    <definedName name="REPORT" localSheetId="11">#REF!</definedName>
    <definedName name="REPORT" localSheetId="8">#REF!</definedName>
    <definedName name="REPORT" localSheetId="0">#REF!</definedName>
    <definedName name="REPORT" localSheetId="1">#REF!</definedName>
    <definedName name="REPORT" localSheetId="3">#REF!</definedName>
    <definedName name="REPORT" localSheetId="6">#REF!</definedName>
    <definedName name="REPORT" localSheetId="12">#REF!</definedName>
    <definedName name="REPORT" localSheetId="13">#REF!</definedName>
    <definedName name="REPORT">#REF!</definedName>
    <definedName name="REPORT1" localSheetId="11">#REF!</definedName>
    <definedName name="REPORT1" localSheetId="8">#REF!</definedName>
    <definedName name="REPORT1" localSheetId="0">#REF!</definedName>
    <definedName name="REPORT1" localSheetId="1">#REF!</definedName>
    <definedName name="REPORT1" localSheetId="3">#REF!</definedName>
    <definedName name="REPORT1" localSheetId="6">#REF!</definedName>
    <definedName name="REPORT1" localSheetId="12">#REF!</definedName>
    <definedName name="REPORT1" localSheetId="13">#REF!</definedName>
    <definedName name="REPORT1">#REF!</definedName>
    <definedName name="rerer" localSheetId="11" hidden="1">#REF!</definedName>
    <definedName name="rerer" localSheetId="8" hidden="1">#REF!</definedName>
    <definedName name="rerer" localSheetId="0" hidden="1">#REF!</definedName>
    <definedName name="rerer" localSheetId="1" hidden="1">#REF!</definedName>
    <definedName name="rerer" localSheetId="3" hidden="1">#REF!</definedName>
    <definedName name="rerer" localSheetId="6" hidden="1">#REF!</definedName>
    <definedName name="rerer" localSheetId="12" hidden="1">#REF!</definedName>
    <definedName name="rerer" localSheetId="13" hidden="1">#REF!</definedName>
    <definedName name="rerer" hidden="1">#REF!</definedName>
    <definedName name="RES">[61]RESUMEN!$C$5</definedName>
    <definedName name="RESERVA" localSheetId="11">#REF!</definedName>
    <definedName name="RESERVA" localSheetId="8">#REF!</definedName>
    <definedName name="RESERVA" localSheetId="0">#REF!</definedName>
    <definedName name="RESERVA" localSheetId="1">#REF!</definedName>
    <definedName name="RESERVA" localSheetId="3">#REF!</definedName>
    <definedName name="RESERVA" localSheetId="6">#REF!</definedName>
    <definedName name="RESERVA" localSheetId="12">#REF!</definedName>
    <definedName name="RESERVA" localSheetId="13">#REF!</definedName>
    <definedName name="RESERVA">#REF!</definedName>
    <definedName name="RESERVAS" localSheetId="11">#REF!</definedName>
    <definedName name="RESERVAS" localSheetId="8">#REF!</definedName>
    <definedName name="RESERVAS" localSheetId="0">#REF!</definedName>
    <definedName name="RESERVAS" localSheetId="3">#REF!</definedName>
    <definedName name="RESERVAS" localSheetId="6">#REF!</definedName>
    <definedName name="RESERVAS" localSheetId="12">#REF!</definedName>
    <definedName name="RESERVAS" localSheetId="13">#REF!</definedName>
    <definedName name="RESERVAS">#REF!</definedName>
    <definedName name="RESTFINSYS" localSheetId="11">#REF!</definedName>
    <definedName name="RESTFINSYS" localSheetId="8">#REF!</definedName>
    <definedName name="RESTFINSYS" localSheetId="0">#REF!</definedName>
    <definedName name="RESTFINSYS" localSheetId="6">#REF!</definedName>
    <definedName name="RESTFINSYS" localSheetId="12">#REF!</definedName>
    <definedName name="RESTFINSYS" localSheetId="13">#REF!</definedName>
    <definedName name="RESTFINSYS">#REF!</definedName>
    <definedName name="RESTNFPS" localSheetId="11">#REF!</definedName>
    <definedName name="RESTNFPS" localSheetId="8">#REF!</definedName>
    <definedName name="RESTNFPS" localSheetId="0">#REF!</definedName>
    <definedName name="RESTNFPS" localSheetId="12">#REF!</definedName>
    <definedName name="RESTNFPS" localSheetId="13">#REF!</definedName>
    <definedName name="RESTNFPS">#REF!</definedName>
    <definedName name="RESTNFPS_" localSheetId="11">#REF!</definedName>
    <definedName name="RESTNFPS_" localSheetId="8">#REF!</definedName>
    <definedName name="RESTNFPS_" localSheetId="0">#REF!</definedName>
    <definedName name="RESTNFPS_" localSheetId="12">#REF!</definedName>
    <definedName name="RESTNFPS_" localSheetId="13">#REF!</definedName>
    <definedName name="RESTNFPS_">#REF!</definedName>
    <definedName name="RESUMEN">'[142]Evolución Deuda Ene-jun 2004'!#REF!</definedName>
    <definedName name="RESUMEN1">'[143]TP 10C'!#REF!</definedName>
    <definedName name="RESUMEN11" localSheetId="11">#REF!</definedName>
    <definedName name="RESUMEN11" localSheetId="8">#REF!</definedName>
    <definedName name="RESUMEN11" localSheetId="0">#REF!</definedName>
    <definedName name="RESUMEN11" localSheetId="1">#REF!</definedName>
    <definedName name="RESUMEN11" localSheetId="3">#REF!</definedName>
    <definedName name="RESUMEN11" localSheetId="6">#REF!</definedName>
    <definedName name="RESUMEN11" localSheetId="12">#REF!</definedName>
    <definedName name="RESUMEN11" localSheetId="13">#REF!</definedName>
    <definedName name="RESUMEN11">#REF!</definedName>
    <definedName name="RESUMEN2" localSheetId="11">#REF!</definedName>
    <definedName name="RESUMEN2" localSheetId="8">#REF!</definedName>
    <definedName name="RESUMEN2" localSheetId="0">#REF!</definedName>
    <definedName name="RESUMEN2" localSheetId="1">#REF!</definedName>
    <definedName name="RESUMEN2" localSheetId="3">#REF!</definedName>
    <definedName name="RESUMEN2" localSheetId="6">#REF!</definedName>
    <definedName name="RESUMEN2" localSheetId="12">#REF!</definedName>
    <definedName name="RESUMEN2" localSheetId="13">#REF!</definedName>
    <definedName name="RESUMEN2">#REF!</definedName>
    <definedName name="RESUMEN3" localSheetId="11">#REF!</definedName>
    <definedName name="RESUMEN3" localSheetId="8">#REF!</definedName>
    <definedName name="RESUMEN3" localSheetId="0">#REF!</definedName>
    <definedName name="RESUMEN3" localSheetId="1">#REF!</definedName>
    <definedName name="RESUMEN3" localSheetId="3">#REF!</definedName>
    <definedName name="RESUMEN3" localSheetId="6">#REF!</definedName>
    <definedName name="RESUMEN3" localSheetId="12">#REF!</definedName>
    <definedName name="RESUMEN3" localSheetId="13">#REF!</definedName>
    <definedName name="RESUMEN3">#REF!</definedName>
    <definedName name="RESUMEN4" localSheetId="11">#REF!</definedName>
    <definedName name="RESUMEN4" localSheetId="8">#REF!</definedName>
    <definedName name="RESUMEN4" localSheetId="0">#REF!</definedName>
    <definedName name="RESUMEN4" localSheetId="1">#REF!</definedName>
    <definedName name="RESUMEN4" localSheetId="3">#REF!</definedName>
    <definedName name="RESUMEN4" localSheetId="12">#REF!</definedName>
    <definedName name="RESUMEN4" localSheetId="13">#REF!</definedName>
    <definedName name="RESUMEN4">#REF!</definedName>
    <definedName name="RESUMEN5" localSheetId="11">#REF!</definedName>
    <definedName name="RESUMEN5" localSheetId="8">#REF!</definedName>
    <definedName name="RESUMEN5" localSheetId="0">#REF!</definedName>
    <definedName name="RESUMEN5" localSheetId="1">#REF!</definedName>
    <definedName name="RESUMEN5" localSheetId="3">#REF!</definedName>
    <definedName name="RESUMEN5" localSheetId="12">#REF!</definedName>
    <definedName name="RESUMEN5" localSheetId="13">#REF!</definedName>
    <definedName name="RESUMEN5">#REF!</definedName>
    <definedName name="RESUMEN6" localSheetId="11">#REF!</definedName>
    <definedName name="RESUMEN6" localSheetId="8">#REF!</definedName>
    <definedName name="RESUMEN6" localSheetId="0">#REF!</definedName>
    <definedName name="RESUMEN6" localSheetId="12">#REF!</definedName>
    <definedName name="RESUMEN6" localSheetId="13">#REF!</definedName>
    <definedName name="RESUMEN6">#REF!</definedName>
    <definedName name="RESUMEN7" localSheetId="11">#REF!</definedName>
    <definedName name="RESUMEN7" localSheetId="8">#REF!</definedName>
    <definedName name="RESUMEN7" localSheetId="0">#REF!</definedName>
    <definedName name="RESUMEN7" localSheetId="12">#REF!</definedName>
    <definedName name="RESUMEN7" localSheetId="13">#REF!</definedName>
    <definedName name="RESUMEN7">#REF!</definedName>
    <definedName name="RESUMEN9" localSheetId="11">#REF!</definedName>
    <definedName name="RESUMEN9" localSheetId="8">#REF!</definedName>
    <definedName name="RESUMEN9" localSheetId="0">#REF!</definedName>
    <definedName name="RESUMEN9" localSheetId="12">#REF!</definedName>
    <definedName name="RESUMEN9" localSheetId="13">#REF!</definedName>
    <definedName name="RESUMEN9">#REF!</definedName>
    <definedName name="retre" hidden="1">'[92]Fax a enviar'!#REF!</definedName>
    <definedName name="revenue">[64]Sheet3!$A$747:$IV$747</definedName>
    <definedName name="REVENUE_" localSheetId="11">'[38]CGvt Rev'!#REF!</definedName>
    <definedName name="REVENUE_" localSheetId="8">'[38]CGvt Rev'!#REF!</definedName>
    <definedName name="REVENUE_" localSheetId="0">'[38]CGvt Rev'!#REF!</definedName>
    <definedName name="REVENUE_" localSheetId="1">'[38]CGvt Rev'!#REF!</definedName>
    <definedName name="REVENUE_" localSheetId="3">'[38]CGvt Rev'!#REF!</definedName>
    <definedName name="REVENUE_" localSheetId="6">'[38]CGvt Rev'!#REF!</definedName>
    <definedName name="REVENUE_">'[38]CGvt Rev'!#REF!</definedName>
    <definedName name="Revisions">[64]Sheet1!$B$4:$M$46</definedName>
    <definedName name="rf" localSheetId="11">[22]Programa!#REF!</definedName>
    <definedName name="rf" localSheetId="8">[22]Programa!#REF!</definedName>
    <definedName name="rf" localSheetId="0">[22]Programa!#REF!</definedName>
    <definedName name="rf" localSheetId="1">[22]Programa!#REF!</definedName>
    <definedName name="rf" localSheetId="3">[22]Programa!#REF!</definedName>
    <definedName name="rf" localSheetId="6">[22]Programa!#REF!</definedName>
    <definedName name="rf">[22]Programa!#REF!</definedName>
    <definedName name="RFSP" localSheetId="11">#REF!</definedName>
    <definedName name="RFSP" localSheetId="8">#REF!</definedName>
    <definedName name="RFSP" localSheetId="0">#REF!</definedName>
    <definedName name="RFSP" localSheetId="1">#REF!</definedName>
    <definedName name="RFSP" localSheetId="3">#REF!</definedName>
    <definedName name="RFSP" localSheetId="6">#REF!</definedName>
    <definedName name="RFSP" localSheetId="12">#REF!</definedName>
    <definedName name="RFSP" localSheetId="13">#REF!</definedName>
    <definedName name="RFSP">#REF!</definedName>
    <definedName name="rft" localSheetId="15" hidden="1">{"Riqfin97",#N/A,FALSE,"Tran";"Riqfinpro",#N/A,FALSE,"Tran"}</definedName>
    <definedName name="rft" localSheetId="2" hidden="1">{"Riqfin97",#N/A,FALSE,"Tran";"Riqfinpro",#N/A,FALSE,"Tran"}</definedName>
    <definedName name="rft" localSheetId="9" hidden="1">{"Riqfin97",#N/A,FALSE,"Tran";"Riqfinpro",#N/A,FALSE,"Tran"}</definedName>
    <definedName name="rft" localSheetId="11" hidden="1">{"Riqfin97",#N/A,FALSE,"Tran";"Riqfinpro",#N/A,FALSE,"Tran"}</definedName>
    <definedName name="rft" localSheetId="8" hidden="1">{"Riqfin97",#N/A,FALSE,"Tran";"Riqfinpro",#N/A,FALSE,"Tran"}</definedName>
    <definedName name="rft" localSheetId="0" hidden="1">{"Riqfin97",#N/A,FALSE,"Tran";"Riqfinpro",#N/A,FALSE,"Tran"}</definedName>
    <definedName name="rft" localSheetId="1" hidden="1">{"Riqfin97",#N/A,FALSE,"Tran";"Riqfinpro",#N/A,FALSE,"Tran"}</definedName>
    <definedName name="rft" localSheetId="3" hidden="1">{"Riqfin97",#N/A,FALSE,"Tran";"Riqfinpro",#N/A,FALSE,"Tran"}</definedName>
    <definedName name="rft" localSheetId="6" hidden="1">{"Riqfin97",#N/A,FALSE,"Tran";"Riqfinpro",#N/A,FALSE,"Tran"}</definedName>
    <definedName name="rft" localSheetId="10" hidden="1">{"Riqfin97",#N/A,FALSE,"Tran";"Riqfinpro",#N/A,FALSE,"Tran"}</definedName>
    <definedName name="rft" localSheetId="12" hidden="1">{"Riqfin97",#N/A,FALSE,"Tran";"Riqfinpro",#N/A,FALSE,"Tran"}</definedName>
    <definedName name="rft" localSheetId="13" hidden="1">{"Riqfin97",#N/A,FALSE,"Tran";"Riqfinpro",#N/A,FALSE,"Tran"}</definedName>
    <definedName name="rft" hidden="1">{"Riqfin97",#N/A,FALSE,"Tran";"Riqfinpro",#N/A,FALSE,"Tran"}</definedName>
    <definedName name="rfv" localSheetId="15" hidden="1">{"Tab1",#N/A,FALSE,"P";"Tab2",#N/A,FALSE,"P"}</definedName>
    <definedName name="rfv" localSheetId="2" hidden="1">{"Tab1",#N/A,FALSE,"P";"Tab2",#N/A,FALSE,"P"}</definedName>
    <definedName name="rfv" localSheetId="9" hidden="1">{"Tab1",#N/A,FALSE,"P";"Tab2",#N/A,FALSE,"P"}</definedName>
    <definedName name="rfv" localSheetId="11" hidden="1">{"Tab1",#N/A,FALSE,"P";"Tab2",#N/A,FALSE,"P"}</definedName>
    <definedName name="rfv" localSheetId="8" hidden="1">{"Tab1",#N/A,FALSE,"P";"Tab2",#N/A,FALSE,"P"}</definedName>
    <definedName name="rfv" localSheetId="0" hidden="1">{"Tab1",#N/A,FALSE,"P";"Tab2",#N/A,FALSE,"P"}</definedName>
    <definedName name="rfv" localSheetId="1" hidden="1">{"Tab1",#N/A,FALSE,"P";"Tab2",#N/A,FALSE,"P"}</definedName>
    <definedName name="rfv" localSheetId="3" hidden="1">{"Tab1",#N/A,FALSE,"P";"Tab2",#N/A,FALSE,"P"}</definedName>
    <definedName name="rfv" localSheetId="6" hidden="1">{"Tab1",#N/A,FALSE,"P";"Tab2",#N/A,FALSE,"P"}</definedName>
    <definedName name="rfv" localSheetId="10" hidden="1">{"Tab1",#N/A,FALSE,"P";"Tab2",#N/A,FALSE,"P"}</definedName>
    <definedName name="rfv" localSheetId="12" hidden="1">{"Tab1",#N/A,FALSE,"P";"Tab2",#N/A,FALSE,"P"}</definedName>
    <definedName name="rfv" localSheetId="13" hidden="1">{"Tab1",#N/A,FALSE,"P";"Tab2",#N/A,FALSE,"P"}</definedName>
    <definedName name="rfv" hidden="1">{"Tab1",#N/A,FALSE,"P";"Tab2",#N/A,FALSE,"P"}</definedName>
    <definedName name="RgCcode">[144]EERProfile!$B$2</definedName>
    <definedName name="RgCName">[144]EERProfile!$A$2</definedName>
    <definedName name="rgdfgd" localSheetId="11" hidden="1">#REF!</definedName>
    <definedName name="rgdfgd" localSheetId="8" hidden="1">#REF!</definedName>
    <definedName name="rgdfgd" localSheetId="0" hidden="1">#REF!</definedName>
    <definedName name="rgdfgd" localSheetId="1" hidden="1">#REF!</definedName>
    <definedName name="rgdfgd" localSheetId="3" hidden="1">#REF!</definedName>
    <definedName name="rgdfgd" localSheetId="6" hidden="1">#REF!</definedName>
    <definedName name="rgdfgd" localSheetId="12" hidden="1">#REF!</definedName>
    <definedName name="rgdfgd" localSheetId="13" hidden="1">#REF!</definedName>
    <definedName name="rgdfgd" hidden="1">#REF!</definedName>
    <definedName name="RGDPA" localSheetId="11">#REF!</definedName>
    <definedName name="RGDPA" localSheetId="8">#REF!</definedName>
    <definedName name="RGDPA" localSheetId="0">#REF!</definedName>
    <definedName name="RGDPA" localSheetId="3">#REF!</definedName>
    <definedName name="RGDPA" localSheetId="6">#REF!</definedName>
    <definedName name="RGDPA" localSheetId="12">#REF!</definedName>
    <definedName name="RGDPA" localSheetId="13">#REF!</definedName>
    <definedName name="RGDPA">#REF!</definedName>
    <definedName name="RgFdBaseYr">[144]EERProfile!$O$2</definedName>
    <definedName name="RgFdBper">[144]EERProfile!$M$2</definedName>
    <definedName name="RgFdDefBaseYr">[144]EERProfile!$P$2</definedName>
    <definedName name="RgFdEper">[144]EERProfile!$N$2</definedName>
    <definedName name="RgFdGrFoot">[144]EERProfile!$AC$2</definedName>
    <definedName name="RgFdGrSeries">[144]EERProfile!$AA$2:$AA$7</definedName>
    <definedName name="RgFdGrSeriesVal">[144]EERProfile!$AB$2:$AB$7</definedName>
    <definedName name="RgFdGrType">[144]EERProfile!$Z$2</definedName>
    <definedName name="RgFdPartCseries">[144]EERProfile!$K$2</definedName>
    <definedName name="RgFdPartCsource" localSheetId="11">#REF!</definedName>
    <definedName name="RgFdPartCsource" localSheetId="8">#REF!</definedName>
    <definedName name="RgFdPartCsource" localSheetId="0">#REF!</definedName>
    <definedName name="RgFdPartCsource" localSheetId="1">#REF!</definedName>
    <definedName name="RgFdPartCsource" localSheetId="3">#REF!</definedName>
    <definedName name="RgFdPartCsource" localSheetId="6">#REF!</definedName>
    <definedName name="RgFdPartCsource" localSheetId="12">#REF!</definedName>
    <definedName name="RgFdPartCsource" localSheetId="13">#REF!</definedName>
    <definedName name="RgFdPartCsource">#REF!</definedName>
    <definedName name="RgFdPartEseries" localSheetId="11">#REF!</definedName>
    <definedName name="RgFdPartEseries" localSheetId="8">#REF!</definedName>
    <definedName name="RgFdPartEseries" localSheetId="0">#REF!</definedName>
    <definedName name="RgFdPartEseries" localSheetId="1">#REF!</definedName>
    <definedName name="RgFdPartEseries" localSheetId="3">#REF!</definedName>
    <definedName name="RgFdPartEseries" localSheetId="6">#REF!</definedName>
    <definedName name="RgFdPartEseries" localSheetId="12">#REF!</definedName>
    <definedName name="RgFdPartEseries" localSheetId="13">#REF!</definedName>
    <definedName name="RgFdPartEseries">#REF!</definedName>
    <definedName name="RgFdPartEsource" localSheetId="11">#REF!</definedName>
    <definedName name="RgFdPartEsource" localSheetId="8">#REF!</definedName>
    <definedName name="RgFdPartEsource" localSheetId="0">#REF!</definedName>
    <definedName name="RgFdPartEsource" localSheetId="1">#REF!</definedName>
    <definedName name="RgFdPartEsource" localSheetId="3">#REF!</definedName>
    <definedName name="RgFdPartEsource" localSheetId="6">#REF!</definedName>
    <definedName name="RgFdPartEsource" localSheetId="12">#REF!</definedName>
    <definedName name="RgFdPartEsource" localSheetId="13">#REF!</definedName>
    <definedName name="RgFdPartEsource">#REF!</definedName>
    <definedName name="RgFdPartUserFile">[144]EERProfile!$L$2</definedName>
    <definedName name="RgFdReptCSeries" localSheetId="11">#REF!</definedName>
    <definedName name="RgFdReptCSeries" localSheetId="8">#REF!</definedName>
    <definedName name="RgFdReptCSeries" localSheetId="0">#REF!</definedName>
    <definedName name="RgFdReptCSeries" localSheetId="1">#REF!</definedName>
    <definedName name="RgFdReptCSeries" localSheetId="3">#REF!</definedName>
    <definedName name="RgFdReptCSeries" localSheetId="6">#REF!</definedName>
    <definedName name="RgFdReptCSeries" localSheetId="12">#REF!</definedName>
    <definedName name="RgFdReptCSeries" localSheetId="13">#REF!</definedName>
    <definedName name="RgFdReptCSeries">#REF!</definedName>
    <definedName name="RgFdReptCsource" localSheetId="11">#REF!</definedName>
    <definedName name="RgFdReptCsource" localSheetId="8">#REF!</definedName>
    <definedName name="RgFdReptCsource" localSheetId="0">#REF!</definedName>
    <definedName name="RgFdReptCsource" localSheetId="1">#REF!</definedName>
    <definedName name="RgFdReptCsource" localSheetId="3">#REF!</definedName>
    <definedName name="RgFdReptCsource" localSheetId="6">#REF!</definedName>
    <definedName name="RgFdReptCsource" localSheetId="12">#REF!</definedName>
    <definedName name="RgFdReptCsource" localSheetId="13">#REF!</definedName>
    <definedName name="RgFdReptCsource">#REF!</definedName>
    <definedName name="RgFdReptEseries" localSheetId="11">#REF!</definedName>
    <definedName name="RgFdReptEseries" localSheetId="8">#REF!</definedName>
    <definedName name="RgFdReptEseries" localSheetId="0">#REF!</definedName>
    <definedName name="RgFdReptEseries" localSheetId="1">#REF!</definedName>
    <definedName name="RgFdReptEseries" localSheetId="3">#REF!</definedName>
    <definedName name="RgFdReptEseries" localSheetId="6">#REF!</definedName>
    <definedName name="RgFdReptEseries" localSheetId="12">#REF!</definedName>
    <definedName name="RgFdReptEseries" localSheetId="13">#REF!</definedName>
    <definedName name="RgFdReptEseries">#REF!</definedName>
    <definedName name="RgFdReptEsource" localSheetId="11">#REF!</definedName>
    <definedName name="RgFdReptEsource" localSheetId="8">#REF!</definedName>
    <definedName name="RgFdReptEsource" localSheetId="0">#REF!</definedName>
    <definedName name="RgFdReptEsource" localSheetId="12">#REF!</definedName>
    <definedName name="RgFdReptEsource" localSheetId="13">#REF!</definedName>
    <definedName name="RgFdReptEsource">#REF!</definedName>
    <definedName name="RgFdReptUserFile">[144]EERProfile!$G$2</definedName>
    <definedName name="RgFdSAMethod" localSheetId="11">#REF!</definedName>
    <definedName name="RgFdSAMethod" localSheetId="8">#REF!</definedName>
    <definedName name="RgFdSAMethod" localSheetId="0">#REF!</definedName>
    <definedName name="RgFdSAMethod" localSheetId="1">#REF!</definedName>
    <definedName name="RgFdSAMethod" localSheetId="3">#REF!</definedName>
    <definedName name="RgFdSAMethod" localSheetId="6">#REF!</definedName>
    <definedName name="RgFdSAMethod" localSheetId="12">#REF!</definedName>
    <definedName name="RgFdSAMethod" localSheetId="13">#REF!</definedName>
    <definedName name="RgFdSAMethod">#REF!</definedName>
    <definedName name="RgFdTbBper" localSheetId="11">#REF!</definedName>
    <definedName name="RgFdTbBper" localSheetId="8">#REF!</definedName>
    <definedName name="RgFdTbBper" localSheetId="0">#REF!</definedName>
    <definedName name="RgFdTbBper" localSheetId="1">#REF!</definedName>
    <definedName name="RgFdTbBper" localSheetId="3">#REF!</definedName>
    <definedName name="RgFdTbBper" localSheetId="6">#REF!</definedName>
    <definedName name="RgFdTbBper" localSheetId="12">#REF!</definedName>
    <definedName name="RgFdTbBper" localSheetId="13">#REF!</definedName>
    <definedName name="RgFdTbBper">#REF!</definedName>
    <definedName name="RgFdTbCreate" localSheetId="11">#REF!</definedName>
    <definedName name="RgFdTbCreate" localSheetId="8">#REF!</definedName>
    <definedName name="RgFdTbCreate" localSheetId="0">#REF!</definedName>
    <definedName name="RgFdTbCreate" localSheetId="1">#REF!</definedName>
    <definedName name="RgFdTbCreate" localSheetId="3">#REF!</definedName>
    <definedName name="RgFdTbCreate" localSheetId="6">#REF!</definedName>
    <definedName name="RgFdTbCreate" localSheetId="12">#REF!</definedName>
    <definedName name="RgFdTbCreate" localSheetId="13">#REF!</definedName>
    <definedName name="RgFdTbCreate">#REF!</definedName>
    <definedName name="RgFdTbEper" localSheetId="11">#REF!</definedName>
    <definedName name="RgFdTbEper" localSheetId="8">#REF!</definedName>
    <definedName name="RgFdTbEper" localSheetId="0">#REF!</definedName>
    <definedName name="RgFdTbEper" localSheetId="12">#REF!</definedName>
    <definedName name="RgFdTbEper" localSheetId="13">#REF!</definedName>
    <definedName name="RgFdTbEper">#REF!</definedName>
    <definedName name="RGFdTbFoot" localSheetId="11">#REF!</definedName>
    <definedName name="RGFdTbFoot" localSheetId="8">#REF!</definedName>
    <definedName name="RGFdTbFoot" localSheetId="0">#REF!</definedName>
    <definedName name="RGFdTbFoot" localSheetId="12">#REF!</definedName>
    <definedName name="RGFdTbFoot" localSheetId="13">#REF!</definedName>
    <definedName name="RGFdTbFoot">#REF!</definedName>
    <definedName name="RgFdTbFreq" localSheetId="11">#REF!</definedName>
    <definedName name="RgFdTbFreq" localSheetId="8">#REF!</definedName>
    <definedName name="RgFdTbFreq" localSheetId="0">#REF!</definedName>
    <definedName name="RgFdTbFreq" localSheetId="12">#REF!</definedName>
    <definedName name="RgFdTbFreq" localSheetId="13">#REF!</definedName>
    <definedName name="RgFdTbFreq">#REF!</definedName>
    <definedName name="RgFdTbFreqVal" localSheetId="11">#REF!</definedName>
    <definedName name="RgFdTbFreqVal" localSheetId="8">#REF!</definedName>
    <definedName name="RgFdTbFreqVal" localSheetId="0">#REF!</definedName>
    <definedName name="RgFdTbFreqVal" localSheetId="12">#REF!</definedName>
    <definedName name="RgFdTbFreqVal" localSheetId="13">#REF!</definedName>
    <definedName name="RgFdTbFreqVal">#REF!</definedName>
    <definedName name="RgFdTbSendto" localSheetId="11">#REF!</definedName>
    <definedName name="RgFdTbSendto" localSheetId="8">#REF!</definedName>
    <definedName name="RgFdTbSendto" localSheetId="0">#REF!</definedName>
    <definedName name="RgFdTbSendto" localSheetId="12">#REF!</definedName>
    <definedName name="RgFdTbSendto" localSheetId="13">#REF!</definedName>
    <definedName name="RgFdTbSendto">#REF!</definedName>
    <definedName name="RgFdWgtMethod" localSheetId="11">#REF!</definedName>
    <definedName name="RgFdWgtMethod" localSheetId="8">#REF!</definedName>
    <definedName name="RgFdWgtMethod" localSheetId="0">#REF!</definedName>
    <definedName name="RgFdWgtMethod" localSheetId="12">#REF!</definedName>
    <definedName name="RgFdWgtMethod" localSheetId="13">#REF!</definedName>
    <definedName name="RgFdWgtMethod">#REF!</definedName>
    <definedName name="RGSPA" localSheetId="11">#REF!</definedName>
    <definedName name="RGSPA" localSheetId="8">#REF!</definedName>
    <definedName name="RGSPA" localSheetId="0">#REF!</definedName>
    <definedName name="RGSPA" localSheetId="12">#REF!</definedName>
    <definedName name="RGSPA" localSheetId="13">#REF!</definedName>
    <definedName name="RGSPA">#REF!</definedName>
    <definedName name="rgz\dsf">#N/A</definedName>
    <definedName name="ri" localSheetId="11" hidden="1">#REF!</definedName>
    <definedName name="ri" localSheetId="8" hidden="1">#REF!</definedName>
    <definedName name="ri" localSheetId="0" hidden="1">#REF!</definedName>
    <definedName name="ri" localSheetId="1" hidden="1">#REF!</definedName>
    <definedName name="ri" localSheetId="3" hidden="1">#REF!</definedName>
    <definedName name="ri" localSheetId="6" hidden="1">#REF!</definedName>
    <definedName name="ri" localSheetId="12" hidden="1">#REF!</definedName>
    <definedName name="ri" localSheetId="13" hidden="1">#REF!</definedName>
    <definedName name="ri" hidden="1">#REF!</definedName>
    <definedName name="right" localSheetId="11">#REF!</definedName>
    <definedName name="right" localSheetId="8">#REF!</definedName>
    <definedName name="right" localSheetId="0">#REF!</definedName>
    <definedName name="right" localSheetId="1">#REF!</definedName>
    <definedName name="right" localSheetId="3">#REF!</definedName>
    <definedName name="right" localSheetId="6">#REF!</definedName>
    <definedName name="right" localSheetId="12">#REF!</definedName>
    <definedName name="right" localSheetId="13">#REF!</definedName>
    <definedName name="right">#REF!</definedName>
    <definedName name="RIN" localSheetId="11">#REF!</definedName>
    <definedName name="RIN" localSheetId="8">#REF!</definedName>
    <definedName name="RIN" localSheetId="0">#REF!</definedName>
    <definedName name="RIN" localSheetId="3">#REF!</definedName>
    <definedName name="RIN" localSheetId="6">#REF!</definedName>
    <definedName name="RIN" localSheetId="12">#REF!</definedName>
    <definedName name="RIN" localSheetId="13">#REF!</definedName>
    <definedName name="RIN">#REF!</definedName>
    <definedName name="rindex" localSheetId="11">#REF!</definedName>
    <definedName name="rindex" localSheetId="8">#REF!</definedName>
    <definedName name="rindex" localSheetId="0">#REF!</definedName>
    <definedName name="rindex" localSheetId="3">#REF!</definedName>
    <definedName name="rindex" localSheetId="12">#REF!</definedName>
    <definedName name="rindex" localSheetId="13">#REF!</definedName>
    <definedName name="rindex">#REF!</definedName>
    <definedName name="rinfinpriv" localSheetId="11">#REF!</definedName>
    <definedName name="rinfinpriv" localSheetId="8">#REF!</definedName>
    <definedName name="rinfinpriv" localSheetId="0">#REF!</definedName>
    <definedName name="rinfinpriv" localSheetId="12">#REF!</definedName>
    <definedName name="rinfinpriv" localSheetId="13">#REF!</definedName>
    <definedName name="rinfinpriv">#REF!</definedName>
    <definedName name="RIQFIN" localSheetId="11">#REF!</definedName>
    <definedName name="RIQFIN" localSheetId="8">#REF!</definedName>
    <definedName name="RIQFIN" localSheetId="0">#REF!</definedName>
    <definedName name="RIQFIN" localSheetId="12">#REF!</definedName>
    <definedName name="RIQFIN" localSheetId="13">#REF!</definedName>
    <definedName name="RIQFIN">#REF!</definedName>
    <definedName name="riqueza" localSheetId="11">[22]Programa!#REF!</definedName>
    <definedName name="riqueza" localSheetId="8">[22]Programa!#REF!</definedName>
    <definedName name="riqueza" localSheetId="0">[22]Programa!#REF!</definedName>
    <definedName name="riqueza" localSheetId="1">[22]Programa!#REF!</definedName>
    <definedName name="riqueza" localSheetId="3">[22]Programa!#REF!</definedName>
    <definedName name="riqueza">[22]Programa!#REF!</definedName>
    <definedName name="rita" localSheetId="8">[145]Hoja2!$1:$1048576</definedName>
    <definedName name="rita">[145]Hoja2!$1:$1048576</definedName>
    <definedName name="rjyktuk" localSheetId="11">[5]!rjyktuk</definedName>
    <definedName name="rjyktuk" localSheetId="0">[5]!rjyktuk</definedName>
    <definedName name="rjyktuk" localSheetId="1">[5]!rjyktuk</definedName>
    <definedName name="rjyktuk" localSheetId="3">[5]!rjyktuk</definedName>
    <definedName name="rjyktuk">[5]!rjyktuk</definedName>
    <definedName name="rngErrorSort">[107]ErrCheck!$A$4</definedName>
    <definedName name="rngLastSave">[107]Main!$G$19</definedName>
    <definedName name="rngLastSent">[107]Main!$G$18</definedName>
    <definedName name="rngLastUpdate">[107]Links!$D$2</definedName>
    <definedName name="rngNeedsUpdate">[107]Links!$E$2</definedName>
    <definedName name="RNGNM" localSheetId="11">#REF!</definedName>
    <definedName name="RNGNM" localSheetId="8">#REF!</definedName>
    <definedName name="RNGNM" localSheetId="0">#REF!</definedName>
    <definedName name="RNGNM" localSheetId="1">#REF!</definedName>
    <definedName name="RNGNM" localSheetId="3">#REF!</definedName>
    <definedName name="RNGNM" localSheetId="6">#REF!</definedName>
    <definedName name="RNGNM" localSheetId="12">#REF!</definedName>
    <definedName name="RNGNM" localSheetId="13">#REF!</definedName>
    <definedName name="RNGNM">#REF!</definedName>
    <definedName name="rngQuestChecked">[107]ErrCheck!$A$3</definedName>
    <definedName name="ROE">[61]ROE!$C$4</definedName>
    <definedName name="ROS">#N/A</definedName>
    <definedName name="Rows_Table" localSheetId="11">#REF!</definedName>
    <definedName name="Rows_Table" localSheetId="8">#REF!</definedName>
    <definedName name="Rows_Table" localSheetId="0">#REF!</definedName>
    <definedName name="Rows_Table" localSheetId="1">#REF!</definedName>
    <definedName name="Rows_Table" localSheetId="3">#REF!</definedName>
    <definedName name="Rows_Table" localSheetId="6">#REF!</definedName>
    <definedName name="Rows_Table" localSheetId="12">#REF!</definedName>
    <definedName name="Rows_Table" localSheetId="13">#REF!</definedName>
    <definedName name="Rows_Table">#REF!</definedName>
    <definedName name="RP98RE" localSheetId="11">#REF!</definedName>
    <definedName name="RP98RE" localSheetId="8">#REF!</definedName>
    <definedName name="RP98RE" localSheetId="0">#REF!</definedName>
    <definedName name="RP98RE" localSheetId="3">#REF!</definedName>
    <definedName name="RP98RE" localSheetId="6">#REF!</definedName>
    <definedName name="RP98RE" localSheetId="12">#REF!</definedName>
    <definedName name="RP98RE" localSheetId="13">#REF!</definedName>
    <definedName name="RP98RE">#REF!</definedName>
    <definedName name="RPJun02">[95]ROE!$B$136</definedName>
    <definedName name="RPJun02_2" localSheetId="11">[96]ROE!$B$136</definedName>
    <definedName name="RPJun02_2" localSheetId="0">[96]ROE!$B$136</definedName>
    <definedName name="RPJun02_2" localSheetId="1">[96]ROE!$B$136</definedName>
    <definedName name="RPJun02_2" localSheetId="3">[96]ROE!$B$136</definedName>
    <definedName name="RPJun02_2">[96]ROE!$B$136</definedName>
    <definedName name="RR" localSheetId="11">#REF!</definedName>
    <definedName name="RR" localSheetId="8">#REF!</definedName>
    <definedName name="RR" localSheetId="0">#REF!</definedName>
    <definedName name="RR" localSheetId="1">#REF!</definedName>
    <definedName name="RR" localSheetId="3">#REF!</definedName>
    <definedName name="RR" localSheetId="6">#REF!</definedName>
    <definedName name="RR" localSheetId="12">#REF!</definedName>
    <definedName name="RR" localSheetId="13">#REF!</definedName>
    <definedName name="RR">#REF!</definedName>
    <definedName name="rrasrra" localSheetId="11">#REF!</definedName>
    <definedName name="rrasrra" localSheetId="8">#REF!</definedName>
    <definedName name="rrasrra" localSheetId="0">#REF!</definedName>
    <definedName name="rrasrra" localSheetId="1">#REF!</definedName>
    <definedName name="rrasrra" localSheetId="3">#REF!</definedName>
    <definedName name="rrasrra" localSheetId="6">#REF!</definedName>
    <definedName name="rrasrra" localSheetId="12">#REF!</definedName>
    <definedName name="rrasrra" localSheetId="13">#REF!</definedName>
    <definedName name="rrasrra">#REF!</definedName>
    <definedName name="rrr" localSheetId="15" hidden="1">{"Riqfin97",#N/A,FALSE,"Tran";"Riqfinpro",#N/A,FALSE,"Tran"}</definedName>
    <definedName name="rrr" localSheetId="2" hidden="1">{"Riqfin97",#N/A,FALSE,"Tran";"Riqfinpro",#N/A,FALSE,"Tran"}</definedName>
    <definedName name="rrr" localSheetId="9" hidden="1">{"Riqfin97",#N/A,FALSE,"Tran";"Riqfinpro",#N/A,FALSE,"Tran"}</definedName>
    <definedName name="rrr" localSheetId="11" hidden="1">{"Riqfin97",#N/A,FALSE,"Tran";"Riqfinpro",#N/A,FALSE,"Tran"}</definedName>
    <definedName name="rrr" localSheetId="8" hidden="1">{"Riqfin97",#N/A,FALSE,"Tran";"Riqfinpro",#N/A,FALSE,"Tran"}</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localSheetId="6" hidden="1">{"Riqfin97",#N/A,FALSE,"Tran";"Riqfinpro",#N/A,FALSE,"Tran"}</definedName>
    <definedName name="rrr" localSheetId="10" hidden="1">{"Riqfin97",#N/A,FALSE,"Tran";"Riqfinpro",#N/A,FALSE,"Tran"}</definedName>
    <definedName name="rrr" localSheetId="12" hidden="1">{"Riqfin97",#N/A,FALSE,"Tran";"Riqfinpro",#N/A,FALSE,"Tran"}</definedName>
    <definedName name="rrr" localSheetId="13" hidden="1">{"Riqfin97",#N/A,FALSE,"Tran";"Riqfinpro",#N/A,FALSE,"Tran"}</definedName>
    <definedName name="rrr" hidden="1">{"Riqfin97",#N/A,FALSE,"Tran";"Riqfinpro",#N/A,FALSE,"Tran"}</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5" hidden="1">{"Tab1",#N/A,FALSE,"P";"Tab2",#N/A,FALSE,"P"}</definedName>
    <definedName name="rrrrrr" localSheetId="2" hidden="1">{"Tab1",#N/A,FALSE,"P";"Tab2",#N/A,FALSE,"P"}</definedName>
    <definedName name="rrrrrr" localSheetId="9" hidden="1">{"Tab1",#N/A,FALSE,"P";"Tab2",#N/A,FALSE,"P"}</definedName>
    <definedName name="rrrrrr" localSheetId="11" hidden="1">{"Tab1",#N/A,FALSE,"P";"Tab2",#N/A,FALSE,"P"}</definedName>
    <definedName name="rrrrrr" localSheetId="8" hidden="1">{"Tab1",#N/A,FALSE,"P";"Tab2",#N/A,FALSE,"P"}</definedName>
    <definedName name="rrrrrr" localSheetId="0" hidden="1">{"Tab1",#N/A,FALSE,"P";"Tab2",#N/A,FALSE,"P"}</definedName>
    <definedName name="rrrrrr" localSheetId="1" hidden="1">{"Tab1",#N/A,FALSE,"P";"Tab2",#N/A,FALSE,"P"}</definedName>
    <definedName name="rrrrrr" localSheetId="3" hidden="1">{"Tab1",#N/A,FALSE,"P";"Tab2",#N/A,FALSE,"P"}</definedName>
    <definedName name="rrrrrr" localSheetId="6" hidden="1">{"Tab1",#N/A,FALSE,"P";"Tab2",#N/A,FALSE,"P"}</definedName>
    <definedName name="rrrrrr" localSheetId="10" hidden="1">{"Tab1",#N/A,FALSE,"P";"Tab2",#N/A,FALSE,"P"}</definedName>
    <definedName name="rrrrrr" localSheetId="12" hidden="1">{"Tab1",#N/A,FALSE,"P";"Tab2",#N/A,FALSE,"P"}</definedName>
    <definedName name="rrrrrr" localSheetId="13" hidden="1">{"Tab1",#N/A,FALSE,"P";"Tab2",#N/A,FALSE,"P"}</definedName>
    <definedName name="rrrrrr" hidden="1">{"Tab1",#N/A,FALSE,"P";"Tab2",#N/A,FALSE,"P"}</definedName>
    <definedName name="rrrrrrr" localSheetId="15" hidden="1">{"Tab1",#N/A,FALSE,"P";"Tab2",#N/A,FALSE,"P"}</definedName>
    <definedName name="rrrrrrr" localSheetId="2" hidden="1">{"Tab1",#N/A,FALSE,"P";"Tab2",#N/A,FALSE,"P"}</definedName>
    <definedName name="rrrrrrr" localSheetId="9" hidden="1">{"Tab1",#N/A,FALSE,"P";"Tab2",#N/A,FALSE,"P"}</definedName>
    <definedName name="rrrrrrr" localSheetId="11" hidden="1">{"Tab1",#N/A,FALSE,"P";"Tab2",#N/A,FALSE,"P"}</definedName>
    <definedName name="rrrrrrr" localSheetId="8" hidden="1">{"Tab1",#N/A,FALSE,"P";"Tab2",#N/A,FALSE,"P"}</definedName>
    <definedName name="rrrrrrr" localSheetId="0" hidden="1">{"Tab1",#N/A,FALSE,"P";"Tab2",#N/A,FALSE,"P"}</definedName>
    <definedName name="rrrrrrr" localSheetId="1" hidden="1">{"Tab1",#N/A,FALSE,"P";"Tab2",#N/A,FALSE,"P"}</definedName>
    <definedName name="rrrrrrr" localSheetId="3" hidden="1">{"Tab1",#N/A,FALSE,"P";"Tab2",#N/A,FALSE,"P"}</definedName>
    <definedName name="rrrrrrr" localSheetId="6" hidden="1">{"Tab1",#N/A,FALSE,"P";"Tab2",#N/A,FALSE,"P"}</definedName>
    <definedName name="rrrrrrr" localSheetId="10" hidden="1">{"Tab1",#N/A,FALSE,"P";"Tab2",#N/A,FALSE,"P"}</definedName>
    <definedName name="rrrrrrr" localSheetId="12" hidden="1">{"Tab1",#N/A,FALSE,"P";"Tab2",#N/A,FALSE,"P"}</definedName>
    <definedName name="rrrrrrr" localSheetId="13" hidden="1">{"Tab1",#N/A,FALSE,"P";"Tab2",#N/A,FALSE,"P"}</definedName>
    <definedName name="rrrrrrr" hidden="1">{"Tab1",#N/A,FALSE,"P";"Tab2",#N/A,FALSE,"P"}</definedName>
    <definedName name="rrrrrrrrrrrrr" localSheetId="15" hidden="1">{"Tab1",#N/A,FALSE,"P";"Tab2",#N/A,FALSE,"P"}</definedName>
    <definedName name="rrrrrrrrrrrrr" localSheetId="2" hidden="1">{"Tab1",#N/A,FALSE,"P";"Tab2",#N/A,FALSE,"P"}</definedName>
    <definedName name="rrrrrrrrrrrrr" localSheetId="9" hidden="1">{"Tab1",#N/A,FALSE,"P";"Tab2",#N/A,FALSE,"P"}</definedName>
    <definedName name="rrrrrrrrrrrrr" localSheetId="11" hidden="1">{"Tab1",#N/A,FALSE,"P";"Tab2",#N/A,FALSE,"P"}</definedName>
    <definedName name="rrrrrrrrrrrrr" localSheetId="8" hidden="1">{"Tab1",#N/A,FALSE,"P";"Tab2",#N/A,FALSE,"P"}</definedName>
    <definedName name="rrrrrrrrrrrrr" localSheetId="0" hidden="1">{"Tab1",#N/A,FALSE,"P";"Tab2",#N/A,FALSE,"P"}</definedName>
    <definedName name="rrrrrrrrrrrrr" localSheetId="1" hidden="1">{"Tab1",#N/A,FALSE,"P";"Tab2",#N/A,FALSE,"P"}</definedName>
    <definedName name="rrrrrrrrrrrrr" localSheetId="3" hidden="1">{"Tab1",#N/A,FALSE,"P";"Tab2",#N/A,FALSE,"P"}</definedName>
    <definedName name="rrrrrrrrrrrrr" localSheetId="6" hidden="1">{"Tab1",#N/A,FALSE,"P";"Tab2",#N/A,FALSE,"P"}</definedName>
    <definedName name="rrrrrrrrrrrrr" localSheetId="10" hidden="1">{"Tab1",#N/A,FALSE,"P";"Tab2",#N/A,FALSE,"P"}</definedName>
    <definedName name="rrrrrrrrrrrrr" localSheetId="12" hidden="1">{"Tab1",#N/A,FALSE,"P";"Tab2",#N/A,FALSE,"P"}</definedName>
    <definedName name="rrrrrrrrrrrrr" localSheetId="13" hidden="1">{"Tab1",#N/A,FALSE,"P";"Tab2",#N/A,FALSE,"P"}</definedName>
    <definedName name="rrrrrrrrrrrrr" hidden="1">{"Tab1",#N/A,FALSE,"P";"Tab2",#N/A,FALSE,"P"}</definedName>
    <definedName name="RS" localSheetId="11">#REF!</definedName>
    <definedName name="RS" localSheetId="8">#REF!</definedName>
    <definedName name="RS" localSheetId="0">#REF!</definedName>
    <definedName name="RS" localSheetId="1">#REF!</definedName>
    <definedName name="RS" localSheetId="3">#REF!</definedName>
    <definedName name="RS" localSheetId="6">#REF!</definedName>
    <definedName name="RS" localSheetId="12">#REF!</definedName>
    <definedName name="RS" localSheetId="13">#REF!</definedName>
    <definedName name="RS">#REF!</definedName>
    <definedName name="RS1A" localSheetId="11">#REF!</definedName>
    <definedName name="RS1A" localSheetId="8">#REF!</definedName>
    <definedName name="RS1A" localSheetId="0">#REF!</definedName>
    <definedName name="RS1A" localSheetId="1">#REF!</definedName>
    <definedName name="RS1A" localSheetId="3">#REF!</definedName>
    <definedName name="RS1A" localSheetId="6">#REF!</definedName>
    <definedName name="RS1A" localSheetId="12">#REF!</definedName>
    <definedName name="RS1A" localSheetId="13">#REF!</definedName>
    <definedName name="RS1A">#REF!</definedName>
    <definedName name="RSB" localSheetId="11">#REF!</definedName>
    <definedName name="RSB" localSheetId="8">#REF!</definedName>
    <definedName name="RSB" localSheetId="0">#REF!</definedName>
    <definedName name="RSB" localSheetId="3">#REF!</definedName>
    <definedName name="RSB" localSheetId="6">#REF!</definedName>
    <definedName name="RSB" localSheetId="12">#REF!</definedName>
    <definedName name="RSB" localSheetId="13">#REF!</definedName>
    <definedName name="RSB">#REF!</definedName>
    <definedName name="RSB_AHAP_40R" localSheetId="11">#REF!</definedName>
    <definedName name="RSB_AHAP_40R" localSheetId="8">#REF!</definedName>
    <definedName name="RSB_AHAP_40R" localSheetId="0">#REF!</definedName>
    <definedName name="RSB_AHAP_40R" localSheetId="3">#REF!</definedName>
    <definedName name="RSB_AHAP_40R" localSheetId="12">#REF!</definedName>
    <definedName name="RSB_AHAP_40R" localSheetId="13">#REF!</definedName>
    <definedName name="RSB_AHAP_40R">#REF!</definedName>
    <definedName name="RSB_Bcos_Des_40R" localSheetId="11">#REF!</definedName>
    <definedName name="RSB_Bcos_Des_40R" localSheetId="8">#REF!</definedName>
    <definedName name="RSB_Bcos_Des_40R" localSheetId="0">#REF!</definedName>
    <definedName name="RSB_Bcos_Des_40R" localSheetId="3">#REF!</definedName>
    <definedName name="RSB_Bcos_Des_40R" localSheetId="12">#REF!</definedName>
    <definedName name="RSB_Bcos_Des_40R" localSheetId="13">#REF!</definedName>
    <definedName name="RSB_Bcos_Des_40R">#REF!</definedName>
    <definedName name="RSB_SOCFIN_40R" localSheetId="11">#REF!</definedName>
    <definedName name="RSB_SOCFIN_40R" localSheetId="8">#REF!</definedName>
    <definedName name="RSB_SOCFIN_40R" localSheetId="0">#REF!</definedName>
    <definedName name="RSB_SOCFIN_40R" localSheetId="3">#REF!</definedName>
    <definedName name="RSB_SOCFIN_40R" localSheetId="12">#REF!</definedName>
    <definedName name="RSB_SOCFIN_40R" localSheetId="13">#REF!</definedName>
    <definedName name="RSB_SOCFIN_40R">#REF!</definedName>
    <definedName name="rstd" localSheetId="11">#REF!</definedName>
    <definedName name="rstd" localSheetId="8">#REF!</definedName>
    <definedName name="rstd" localSheetId="0">#REF!</definedName>
    <definedName name="rstd" localSheetId="12">#REF!</definedName>
    <definedName name="rstd" localSheetId="13">#REF!</definedName>
    <definedName name="rstd">#REF!</definedName>
    <definedName name="rt" localSheetId="15" hidden="1">{"Minpmon",#N/A,FALSE,"Monthinput"}</definedName>
    <definedName name="rt" localSheetId="2" hidden="1">{"Minpmon",#N/A,FALSE,"Monthinput"}</definedName>
    <definedName name="rt" localSheetId="9" hidden="1">{"Minpmon",#N/A,FALSE,"Monthinput"}</definedName>
    <definedName name="rt" localSheetId="11" hidden="1">{"Minpmon",#N/A,FALSE,"Monthinput"}</definedName>
    <definedName name="rt" localSheetId="8" hidden="1">{"Minpmon",#N/A,FALSE,"Monthinput"}</definedName>
    <definedName name="rt" localSheetId="0" hidden="1">{"Minpmon",#N/A,FALSE,"Monthinput"}</definedName>
    <definedName name="rt" localSheetId="1" hidden="1">{"Minpmon",#N/A,FALSE,"Monthinput"}</definedName>
    <definedName name="rt" localSheetId="3" hidden="1">{"Minpmon",#N/A,FALSE,"Monthinput"}</definedName>
    <definedName name="rt" localSheetId="6" hidden="1">{"Minpmon",#N/A,FALSE,"Monthinput"}</definedName>
    <definedName name="rt" localSheetId="10" hidden="1">{"Minpmon",#N/A,FALSE,"Monthinput"}</definedName>
    <definedName name="rt" localSheetId="12" hidden="1">{"Minpmon",#N/A,FALSE,"Monthinput"}</definedName>
    <definedName name="rt" localSheetId="13" hidden="1">{"Minpmon",#N/A,FALSE,"Monthinput"}</definedName>
    <definedName name="rt" hidden="1">{"Minpmon",#N/A,FALSE,"Monthinput"}</definedName>
    <definedName name="rte" localSheetId="15" hidden="1">{"Riqfin97",#N/A,FALSE,"Tran";"Riqfinpro",#N/A,FALSE,"Tran"}</definedName>
    <definedName name="rte" localSheetId="2" hidden="1">{"Riqfin97",#N/A,FALSE,"Tran";"Riqfinpro",#N/A,FALSE,"Tran"}</definedName>
    <definedName name="rte" localSheetId="9" hidden="1">{"Riqfin97",#N/A,FALSE,"Tran";"Riqfinpro",#N/A,FALSE,"Tran"}</definedName>
    <definedName name="rte" localSheetId="11" hidden="1">{"Riqfin97",#N/A,FALSE,"Tran";"Riqfinpro",#N/A,FALSE,"Tran"}</definedName>
    <definedName name="rte" localSheetId="8" hidden="1">{"Riqfin97",#N/A,FALSE,"Tran";"Riqfinpro",#N/A,FALSE,"Tran"}</definedName>
    <definedName name="rte" localSheetId="0" hidden="1">{"Riqfin97",#N/A,FALSE,"Tran";"Riqfinpro",#N/A,FALSE,"Tran"}</definedName>
    <definedName name="rte" localSheetId="1" hidden="1">{"Riqfin97",#N/A,FALSE,"Tran";"Riqfinpro",#N/A,FALSE,"Tran"}</definedName>
    <definedName name="rte" localSheetId="3" hidden="1">{"Riqfin97",#N/A,FALSE,"Tran";"Riqfinpro",#N/A,FALSE,"Tran"}</definedName>
    <definedName name="rte" localSheetId="6" hidden="1">{"Riqfin97",#N/A,FALSE,"Tran";"Riqfinpro",#N/A,FALSE,"Tran"}</definedName>
    <definedName name="rte" localSheetId="10" hidden="1">{"Riqfin97",#N/A,FALSE,"Tran";"Riqfinpro",#N/A,FALSE,"Tran"}</definedName>
    <definedName name="rte" localSheetId="12" hidden="1">{"Riqfin97",#N/A,FALSE,"Tran";"Riqfinpro",#N/A,FALSE,"Tran"}</definedName>
    <definedName name="rte" localSheetId="13" hidden="1">{"Riqfin97",#N/A,FALSE,"Tran";"Riqfinpro",#N/A,FALSE,"Tran"}</definedName>
    <definedName name="rte" hidden="1">{"Riqfin97",#N/A,FALSE,"Tran";"Riqfinpro",#N/A,FALSE,"Tran"}</definedName>
    <definedName name="rtre" localSheetId="15" hidden="1">{"Main Economic Indicators",#N/A,FALSE,"C"}</definedName>
    <definedName name="rtre" localSheetId="2" hidden="1">{"Main Economic Indicators",#N/A,FALSE,"C"}</definedName>
    <definedName name="rtre" localSheetId="9" hidden="1">{"Main Economic Indicators",#N/A,FALSE,"C"}</definedName>
    <definedName name="rtre" localSheetId="11" hidden="1">{"Main Economic Indicators",#N/A,FALSE,"C"}</definedName>
    <definedName name="rtre" localSheetId="8" hidden="1">{"Main Economic Indicators",#N/A,FALSE,"C"}</definedName>
    <definedName name="rtre" localSheetId="0" hidden="1">{"Main Economic Indicators",#N/A,FALSE,"C"}</definedName>
    <definedName name="rtre" localSheetId="1" hidden="1">{"Main Economic Indicators",#N/A,FALSE,"C"}</definedName>
    <definedName name="rtre" localSheetId="3" hidden="1">{"Main Economic Indicators",#N/A,FALSE,"C"}</definedName>
    <definedName name="rtre" localSheetId="6" hidden="1">{"Main Economic Indicators",#N/A,FALSE,"C"}</definedName>
    <definedName name="rtre" localSheetId="10" hidden="1">{"Main Economic Indicators",#N/A,FALSE,"C"}</definedName>
    <definedName name="rtre" localSheetId="12" hidden="1">{"Main Economic Indicators",#N/A,FALSE,"C"}</definedName>
    <definedName name="rtre" localSheetId="13" hidden="1">{"Main Economic Indicators",#N/A,FALSE,"C"}</definedName>
    <definedName name="rtre" hidden="1">{"Main Economic Indicators",#N/A,FALSE,"C"}</definedName>
    <definedName name="rtre1" localSheetId="15" hidden="1">{"Main Economic Indicators",#N/A,FALSE,"C"}</definedName>
    <definedName name="rtre1" localSheetId="2" hidden="1">{"Main Economic Indicators",#N/A,FALSE,"C"}</definedName>
    <definedName name="rtre1" localSheetId="9" hidden="1">{"Main Economic Indicators",#N/A,FALSE,"C"}</definedName>
    <definedName name="rtre1" localSheetId="11" hidden="1">{"Main Economic Indicators",#N/A,FALSE,"C"}</definedName>
    <definedName name="rtre1" localSheetId="8" hidden="1">{"Main Economic Indicators",#N/A,FALSE,"C"}</definedName>
    <definedName name="rtre1" localSheetId="0" hidden="1">{"Main Economic Indicators",#N/A,FALSE,"C"}</definedName>
    <definedName name="rtre1" localSheetId="1" hidden="1">{"Main Economic Indicators",#N/A,FALSE,"C"}</definedName>
    <definedName name="rtre1" localSheetId="3" hidden="1">{"Main Economic Indicators",#N/A,FALSE,"C"}</definedName>
    <definedName name="rtre1" localSheetId="6" hidden="1">{"Main Economic Indicators",#N/A,FALSE,"C"}</definedName>
    <definedName name="rtre1" localSheetId="10" hidden="1">{"Main Economic Indicators",#N/A,FALSE,"C"}</definedName>
    <definedName name="rtre1" localSheetId="12" hidden="1">{"Main Economic Indicators",#N/A,FALSE,"C"}</definedName>
    <definedName name="rtre1" localSheetId="13" hidden="1">{"Main Economic Indicators",#N/A,FALSE,"C"}</definedName>
    <definedName name="rtre1" hidden="1">{"Main Economic Indicators",#N/A,FALSE,"C"}</definedName>
    <definedName name="rty" localSheetId="15" hidden="1">{"Riqfin97",#N/A,FALSE,"Tran";"Riqfinpro",#N/A,FALSE,"Tran"}</definedName>
    <definedName name="rty" localSheetId="2" hidden="1">{"Riqfin97",#N/A,FALSE,"Tran";"Riqfinpro",#N/A,FALSE,"Tran"}</definedName>
    <definedName name="rty" localSheetId="9" hidden="1">{"Riqfin97",#N/A,FALSE,"Tran";"Riqfinpro",#N/A,FALSE,"Tran"}</definedName>
    <definedName name="rty" localSheetId="11" hidden="1">{"Riqfin97",#N/A,FALSE,"Tran";"Riqfinpro",#N/A,FALSE,"Tran"}</definedName>
    <definedName name="rty" localSheetId="8" hidden="1">{"Riqfin97",#N/A,FALSE,"Tran";"Riqfinpro",#N/A,FALSE,"Tran"}</definedName>
    <definedName name="rty" localSheetId="0" hidden="1">{"Riqfin97",#N/A,FALSE,"Tran";"Riqfinpro",#N/A,FALSE,"Tran"}</definedName>
    <definedName name="rty" localSheetId="1" hidden="1">{"Riqfin97",#N/A,FALSE,"Tran";"Riqfinpro",#N/A,FALSE,"Tran"}</definedName>
    <definedName name="rty" localSheetId="3" hidden="1">{"Riqfin97",#N/A,FALSE,"Tran";"Riqfinpro",#N/A,FALSE,"Tran"}</definedName>
    <definedName name="rty" localSheetId="6" hidden="1">{"Riqfin97",#N/A,FALSE,"Tran";"Riqfinpro",#N/A,FALSE,"Tran"}</definedName>
    <definedName name="rty" localSheetId="10" hidden="1">{"Riqfin97",#N/A,FALSE,"Tran";"Riqfinpro",#N/A,FALSE,"Tran"}</definedName>
    <definedName name="rty" localSheetId="12" hidden="1">{"Riqfin97",#N/A,FALSE,"Tran";"Riqfinpro",#N/A,FALSE,"Tran"}</definedName>
    <definedName name="rty" localSheetId="13" hidden="1">{"Riqfin97",#N/A,FALSE,"Tran";"Riqfinpro",#N/A,FALSE,"Tran"}</definedName>
    <definedName name="rty" hidden="1">{"Riqfin97",#N/A,FALSE,"Tran";"Riqfinpro",#N/A,FALSE,"Tran"}</definedName>
    <definedName name="RUIZ" localSheetId="11">#REF!</definedName>
    <definedName name="RUIZ" localSheetId="8">#REF!</definedName>
    <definedName name="RUIZ" localSheetId="0">#REF!</definedName>
    <definedName name="RUIZ" localSheetId="1">#REF!</definedName>
    <definedName name="RUIZ" localSheetId="3">#REF!</definedName>
    <definedName name="RUIZ" localSheetId="6">#REF!</definedName>
    <definedName name="RUIZ" localSheetId="12">#REF!</definedName>
    <definedName name="RUIZ" localSheetId="13">#REF!</definedName>
    <definedName name="RUIZ">#REF!</definedName>
    <definedName name="Rwvu.PLA2." localSheetId="8" hidden="1">'[50]COP FED'!#REF!</definedName>
    <definedName name="Rwvu.PLA2." localSheetId="0" hidden="1">'[50]COP FED'!#REF!</definedName>
    <definedName name="Rwvu.PLA2." localSheetId="1" hidden="1">#REF!</definedName>
    <definedName name="Rwvu.PLA2." localSheetId="3" hidden="1">'[50]COP FED'!#REF!</definedName>
    <definedName name="Rwvu.PLA2." localSheetId="6" hidden="1">'[50]COP FED'!#REF!</definedName>
    <definedName name="Rwvu.PLA2." hidden="1">'[50]COP FED'!#REF!</definedName>
    <definedName name="rx" localSheetId="11" hidden="1">#REF!</definedName>
    <definedName name="rx" localSheetId="8" hidden="1">#REF!</definedName>
    <definedName name="rx" localSheetId="0" hidden="1">#REF!</definedName>
    <definedName name="rx" localSheetId="1" hidden="1">#REF!</definedName>
    <definedName name="rx" localSheetId="3" hidden="1">#REF!</definedName>
    <definedName name="rx" localSheetId="6" hidden="1">#REF!</definedName>
    <definedName name="rx" localSheetId="12" hidden="1">#REF!</definedName>
    <definedName name="rx" localSheetId="13" hidden="1">#REF!</definedName>
    <definedName name="rx" hidden="1">#REF!</definedName>
    <definedName name="rXDR">[51]CIRRs!$C$109</definedName>
    <definedName name="s" localSheetId="15" hidden="1">{"Tab1",#N/A,FALSE,"P";"Tab2",#N/A,FALSE,"P"}</definedName>
    <definedName name="s" localSheetId="2" hidden="1">{"Tab1",#N/A,FALSE,"P";"Tab2",#N/A,FALSE,"P"}</definedName>
    <definedName name="s" localSheetId="9" hidden="1">{"Tab1",#N/A,FALSE,"P";"Tab2",#N/A,FALSE,"P"}</definedName>
    <definedName name="s" localSheetId="11" hidden="1">{"Tab1",#N/A,FALSE,"P";"Tab2",#N/A,FALSE,"P"}</definedName>
    <definedName name="s" localSheetId="8" hidden="1">{"Tab1",#N/A,FALSE,"P";"Tab2",#N/A,FALSE,"P"}</definedName>
    <definedName name="s" localSheetId="0" hidden="1">{"Tab1",#N/A,FALSE,"P";"Tab2",#N/A,FALSE,"P"}</definedName>
    <definedName name="s" localSheetId="1" hidden="1">{"Tab1",#N/A,FALSE,"P";"Tab2",#N/A,FALSE,"P"}</definedName>
    <definedName name="s" localSheetId="3" hidden="1">{"Tab1",#N/A,FALSE,"P";"Tab2",#N/A,FALSE,"P"}</definedName>
    <definedName name="s" localSheetId="6" hidden="1">{"Tab1",#N/A,FALSE,"P";"Tab2",#N/A,FALSE,"P"}</definedName>
    <definedName name="s" localSheetId="10" hidden="1">{"Tab1",#N/A,FALSE,"P";"Tab2",#N/A,FALSE,"P"}</definedName>
    <definedName name="s" localSheetId="12" hidden="1">{"Tab1",#N/A,FALSE,"P";"Tab2",#N/A,FALSE,"P"}</definedName>
    <definedName name="s" localSheetId="13" hidden="1">{"Tab1",#N/A,FALSE,"P";"Tab2",#N/A,FALSE,"P"}</definedName>
    <definedName name="s" hidden="1">{"Tab1",#N/A,FALSE,"P";"Tab2",#N/A,FALSE,"P"}</definedName>
    <definedName name="S_" localSheetId="11">#REF!</definedName>
    <definedName name="S_" localSheetId="8">#REF!</definedName>
    <definedName name="S_" localSheetId="0">#REF!</definedName>
    <definedName name="S_" localSheetId="1">#REF!</definedName>
    <definedName name="S_" localSheetId="3">#REF!</definedName>
    <definedName name="S_" localSheetId="6">#REF!</definedName>
    <definedName name="S_" localSheetId="12">#REF!</definedName>
    <definedName name="S_" localSheetId="13">#REF!</definedName>
    <definedName name="S_">#REF!</definedName>
    <definedName name="S_1A" localSheetId="11">#REF!</definedName>
    <definedName name="S_1A" localSheetId="8">#REF!</definedName>
    <definedName name="S_1A" localSheetId="0">#REF!</definedName>
    <definedName name="S_1A" localSheetId="1">#REF!</definedName>
    <definedName name="S_1A" localSheetId="3">#REF!</definedName>
    <definedName name="S_1A" localSheetId="6">#REF!</definedName>
    <definedName name="S_1A" localSheetId="12">#REF!</definedName>
    <definedName name="S_1A" localSheetId="13">#REF!</definedName>
    <definedName name="S_1A">#REF!</definedName>
    <definedName name="SA_Tab" localSheetId="11">#REF!</definedName>
    <definedName name="SA_Tab" localSheetId="8">#REF!</definedName>
    <definedName name="SA_Tab" localSheetId="0">#REF!</definedName>
    <definedName name="SA_Tab" localSheetId="3">#REF!</definedName>
    <definedName name="SA_Tab" localSheetId="6">#REF!</definedName>
    <definedName name="SA_Tab" localSheetId="12">#REF!</definedName>
    <definedName name="SA_Tab" localSheetId="13">#REF!</definedName>
    <definedName name="SA_Tab">#REF!</definedName>
    <definedName name="sad" localSheetId="15" hidden="1">{"Riqfin97",#N/A,FALSE,"Tran";"Riqfinpro",#N/A,FALSE,"Tran"}</definedName>
    <definedName name="sad" localSheetId="2" hidden="1">{"Riqfin97",#N/A,FALSE,"Tran";"Riqfinpro",#N/A,FALSE,"Tran"}</definedName>
    <definedName name="sad" localSheetId="9" hidden="1">{"Riqfin97",#N/A,FALSE,"Tran";"Riqfinpro",#N/A,FALSE,"Tran"}</definedName>
    <definedName name="sad" localSheetId="11" hidden="1">{"Riqfin97",#N/A,FALSE,"Tran";"Riqfinpro",#N/A,FALSE,"Tran"}</definedName>
    <definedName name="sad" localSheetId="8" hidden="1">{"Riqfin97",#N/A,FALSE,"Tran";"Riqfinpro",#N/A,FALSE,"Tran"}</definedName>
    <definedName name="sad" localSheetId="0" hidden="1">{"Riqfin97",#N/A,FALSE,"Tran";"Riqfinpro",#N/A,FALSE,"Tran"}</definedName>
    <definedName name="sad" localSheetId="1" hidden="1">{"Riqfin97",#N/A,FALSE,"Tran";"Riqfinpro",#N/A,FALSE,"Tran"}</definedName>
    <definedName name="sad" localSheetId="3" hidden="1">{"Riqfin97",#N/A,FALSE,"Tran";"Riqfinpro",#N/A,FALSE,"Tran"}</definedName>
    <definedName name="sad" localSheetId="6" hidden="1">{"Riqfin97",#N/A,FALSE,"Tran";"Riqfinpro",#N/A,FALSE,"Tran"}</definedName>
    <definedName name="sad" localSheetId="10" hidden="1">{"Riqfin97",#N/A,FALSE,"Tran";"Riqfinpro",#N/A,FALSE,"Tran"}</definedName>
    <definedName name="sad" localSheetId="12" hidden="1">{"Riqfin97",#N/A,FALSE,"Tran";"Riqfinpro",#N/A,FALSE,"Tran"}</definedName>
    <definedName name="sad" localSheetId="13" hidden="1">{"Riqfin97",#N/A,FALSE,"Tran";"Riqfinpro",#N/A,FALSE,"Tran"}</definedName>
    <definedName name="sad" hidden="1">{"Riqfin97",#N/A,FALSE,"Tran";"Riqfinpro",#N/A,FALSE,"Tran"}</definedName>
    <definedName name="Salida_Recimp98" localSheetId="11">#REF!</definedName>
    <definedName name="Salida_Recimp98" localSheetId="8">#REF!</definedName>
    <definedName name="Salida_Recimp98" localSheetId="0">#REF!</definedName>
    <definedName name="Salida_Recimp98" localSheetId="1">#REF!</definedName>
    <definedName name="Salida_Recimp98" localSheetId="3">#REF!</definedName>
    <definedName name="Salida_Recimp98" localSheetId="6">#REF!</definedName>
    <definedName name="Salida_Recimp98" localSheetId="12">#REF!</definedName>
    <definedName name="Salida_Recimp98" localSheetId="13">#REF!</definedName>
    <definedName name="Salida_Recimp98">#REF!</definedName>
    <definedName name="Salida_Recimp99" localSheetId="11">#REF!</definedName>
    <definedName name="Salida_Recimp99" localSheetId="8">#REF!</definedName>
    <definedName name="Salida_Recimp99" localSheetId="0">#REF!</definedName>
    <definedName name="Salida_Recimp99" localSheetId="3">#REF!</definedName>
    <definedName name="Salida_Recimp99" localSheetId="6">#REF!</definedName>
    <definedName name="Salida_Recimp99" localSheetId="12">#REF!</definedName>
    <definedName name="Salida_Recimp99" localSheetId="13">#REF!</definedName>
    <definedName name="Salida_Recimp99">#REF!</definedName>
    <definedName name="SALO" localSheetId="11">#REF!</definedName>
    <definedName name="SALO" localSheetId="8">#REF!</definedName>
    <definedName name="SALO" localSheetId="0">#REF!</definedName>
    <definedName name="SALO" localSheetId="3">#REF!</definedName>
    <definedName name="SALO" localSheetId="6">#REF!</definedName>
    <definedName name="SALO" localSheetId="12">#REF!</definedName>
    <definedName name="SALO" localSheetId="13">#REF!</definedName>
    <definedName name="SALO">#REF!</definedName>
    <definedName name="SAR" localSheetId="11">#REF!</definedName>
    <definedName name="SAR" localSheetId="8">#REF!</definedName>
    <definedName name="SAR" localSheetId="0">#REF!</definedName>
    <definedName name="SAR" localSheetId="1">#REF!</definedName>
    <definedName name="SAR" localSheetId="3">#REF!</definedName>
    <definedName name="SAR" localSheetId="12">#REF!</definedName>
    <definedName name="SAR" localSheetId="13">#REF!</definedName>
    <definedName name="SAR">#REF!</definedName>
    <definedName name="sbn" localSheetId="11">#REF!</definedName>
    <definedName name="sbn" localSheetId="8">#REF!</definedName>
    <definedName name="sbn" localSheetId="0">#REF!</definedName>
    <definedName name="sbn" localSheetId="12">#REF!</definedName>
    <definedName name="sbn" localSheetId="13">#REF!</definedName>
    <definedName name="sbn">#REF!</definedName>
    <definedName name="Scale" localSheetId="11">#REF!</definedName>
    <definedName name="Scale" localSheetId="8">#REF!</definedName>
    <definedName name="Scale" localSheetId="0">#REF!</definedName>
    <definedName name="Scale" localSheetId="1">#REF!</definedName>
    <definedName name="Scale" localSheetId="3">#REF!</definedName>
    <definedName name="Scale" localSheetId="12">#REF!</definedName>
    <definedName name="Scale" localSheetId="13">#REF!</definedName>
    <definedName name="Scale">#REF!</definedName>
    <definedName name="ScaleLabel" localSheetId="11">#REF!</definedName>
    <definedName name="ScaleLabel" localSheetId="8">#REF!</definedName>
    <definedName name="ScaleLabel" localSheetId="0">#REF!</definedName>
    <definedName name="ScaleLabel" localSheetId="1">#REF!</definedName>
    <definedName name="ScaleLabel" localSheetId="3">#REF!</definedName>
    <definedName name="ScaleLabel" localSheetId="12">#REF!</definedName>
    <definedName name="ScaleLabel" localSheetId="13">#REF!</definedName>
    <definedName name="ScaleLabel">#REF!</definedName>
    <definedName name="ScaleMultiplier" localSheetId="11">#REF!</definedName>
    <definedName name="ScaleMultiplier" localSheetId="8">#REF!</definedName>
    <definedName name="ScaleMultiplier" localSheetId="0">#REF!</definedName>
    <definedName name="ScaleMultiplier" localSheetId="1">#REF!</definedName>
    <definedName name="ScaleMultiplier" localSheetId="3">#REF!</definedName>
    <definedName name="ScaleMultiplier" localSheetId="12">#REF!</definedName>
    <definedName name="ScaleMultiplier" localSheetId="13">#REF!</definedName>
    <definedName name="ScaleMultiplier">#REF!</definedName>
    <definedName name="ScaleType" localSheetId="11">#REF!</definedName>
    <definedName name="ScaleType" localSheetId="8">#REF!</definedName>
    <definedName name="ScaleType" localSheetId="0">#REF!</definedName>
    <definedName name="ScaleType" localSheetId="1">#REF!</definedName>
    <definedName name="ScaleType" localSheetId="3">#REF!</definedName>
    <definedName name="ScaleType" localSheetId="12">#REF!</definedName>
    <definedName name="ScaleType" localSheetId="13">#REF!</definedName>
    <definedName name="ScaleType">#REF!</definedName>
    <definedName name="SCEN2" localSheetId="11">'[146]BOP Summary'!$AU$1</definedName>
    <definedName name="SCEN2" localSheetId="0">'[146]BOP Summary'!$AU$1</definedName>
    <definedName name="SCEN2" localSheetId="1">'[146]BOP Summary'!$AU$1</definedName>
    <definedName name="SCEN2" localSheetId="3">'[146]BOP Summary'!$AU$1</definedName>
    <definedName name="SCEN2">'[146]BOP Summary'!$AU$1</definedName>
    <definedName name="SCHILL" localSheetId="11">#REF!</definedName>
    <definedName name="SCHILL" localSheetId="8">#REF!</definedName>
    <definedName name="SCHILL" localSheetId="0">#REF!</definedName>
    <definedName name="SCHILL" localSheetId="1">#REF!</definedName>
    <definedName name="SCHILL" localSheetId="3">#REF!</definedName>
    <definedName name="SCHILL" localSheetId="6">#REF!</definedName>
    <definedName name="SCHILL" localSheetId="12">#REF!</definedName>
    <definedName name="SCHILL" localSheetId="13">#REF!</definedName>
    <definedName name="SCHILL">#REF!</definedName>
    <definedName name="SCHILL1" localSheetId="11">#REF!</definedName>
    <definedName name="SCHILL1" localSheetId="8">#REF!</definedName>
    <definedName name="SCHILL1" localSheetId="0">#REF!</definedName>
    <definedName name="SCHILL1" localSheetId="1">#REF!</definedName>
    <definedName name="SCHILL1" localSheetId="3">#REF!</definedName>
    <definedName name="SCHILL1" localSheetId="6">#REF!</definedName>
    <definedName name="SCHILL1" localSheetId="12">#REF!</definedName>
    <definedName name="SCHILL1" localSheetId="13">#REF!</definedName>
    <definedName name="SCHILL1">#REF!</definedName>
    <definedName name="SCOTT1" localSheetId="11">#REF!</definedName>
    <definedName name="SCOTT1" localSheetId="8">#REF!</definedName>
    <definedName name="SCOTT1" localSheetId="0">#REF!</definedName>
    <definedName name="SCOTT1" localSheetId="1">#REF!</definedName>
    <definedName name="SCOTT1" localSheetId="3">#REF!</definedName>
    <definedName name="SCOTT1" localSheetId="6">#REF!</definedName>
    <definedName name="SCOTT1" localSheetId="12">#REF!</definedName>
    <definedName name="SCOTT1" localSheetId="13">#REF!</definedName>
    <definedName name="SCOTT1">#REF!</definedName>
    <definedName name="sd" localSheetId="11">#REF!</definedName>
    <definedName name="sd" localSheetId="8">#REF!</definedName>
    <definedName name="sd" localSheetId="0">#REF!</definedName>
    <definedName name="sd" localSheetId="1">#REF!</definedName>
    <definedName name="sd" localSheetId="3">#REF!</definedName>
    <definedName name="sd" localSheetId="12">#REF!</definedName>
    <definedName name="sd" localSheetId="13">#REF!</definedName>
    <definedName name="sd">#REF!</definedName>
    <definedName name="sdfsdfsdfsd" localSheetId="15" hidden="1">{"Riqfin97",#N/A,FALSE,"Tran";"Riqfinpro",#N/A,FALSE,"Tran"}</definedName>
    <definedName name="sdfsdfsdfsd" localSheetId="2" hidden="1">{"Riqfin97",#N/A,FALSE,"Tran";"Riqfinpro",#N/A,FALSE,"Tran"}</definedName>
    <definedName name="sdfsdfsdfsd" localSheetId="9" hidden="1">{"Riqfin97",#N/A,FALSE,"Tran";"Riqfinpro",#N/A,FALSE,"Tran"}</definedName>
    <definedName name="sdfsdfsdfsd" localSheetId="11" hidden="1">{"Riqfin97",#N/A,FALSE,"Tran";"Riqfinpro",#N/A,FALSE,"Tran"}</definedName>
    <definedName name="sdfsdfsdfsd" localSheetId="8" hidden="1">{"Riqfin97",#N/A,FALSE,"Tran";"Riqfinpro",#N/A,FALSE,"Tran"}</definedName>
    <definedName name="sdfsdfsdfsd" localSheetId="0" hidden="1">{"Riqfin97",#N/A,FALSE,"Tran";"Riqfinpro",#N/A,FALSE,"Tran"}</definedName>
    <definedName name="sdfsdfsdfsd" localSheetId="1" hidden="1">{"Riqfin97",#N/A,FALSE,"Tran";"Riqfinpro",#N/A,FALSE,"Tran"}</definedName>
    <definedName name="sdfsdfsdfsd" localSheetId="3" hidden="1">{"Riqfin97",#N/A,FALSE,"Tran";"Riqfinpro",#N/A,FALSE,"Tran"}</definedName>
    <definedName name="sdfsdfsdfsd" localSheetId="6" hidden="1">{"Riqfin97",#N/A,FALSE,"Tran";"Riqfinpro",#N/A,FALSE,"Tran"}</definedName>
    <definedName name="sdfsdfsdfsd" localSheetId="10" hidden="1">{"Riqfin97",#N/A,FALSE,"Tran";"Riqfinpro",#N/A,FALSE,"Tran"}</definedName>
    <definedName name="sdfsdfsdfsd" localSheetId="12" hidden="1">{"Riqfin97",#N/A,FALSE,"Tran";"Riqfinpro",#N/A,FALSE,"Tran"}</definedName>
    <definedName name="sdfsdfsdfsd" localSheetId="13" hidden="1">{"Riqfin97",#N/A,FALSE,"Tran";"Riqfinpro",#N/A,FALSE,"Tran"}</definedName>
    <definedName name="sdfsdfsdfsd" hidden="1">{"Riqfin97",#N/A,FALSE,"Tran";"Riqfinpro",#N/A,FALSE,"Tran"}</definedName>
    <definedName name="sdr" localSheetId="15" hidden="1">{"Riqfin97",#N/A,FALSE,"Tran";"Riqfinpro",#N/A,FALSE,"Tran"}</definedName>
    <definedName name="sdr" localSheetId="2" hidden="1">{"Riqfin97",#N/A,FALSE,"Tran";"Riqfinpro",#N/A,FALSE,"Tran"}</definedName>
    <definedName name="sdr" localSheetId="9" hidden="1">{"Riqfin97",#N/A,FALSE,"Tran";"Riqfinpro",#N/A,FALSE,"Tran"}</definedName>
    <definedName name="sdr" localSheetId="11" hidden="1">{"Riqfin97",#N/A,FALSE,"Tran";"Riqfinpro",#N/A,FALSE,"Tran"}</definedName>
    <definedName name="sdr" localSheetId="8" hidden="1">{"Riqfin97",#N/A,FALSE,"Tran";"Riqfinpro",#N/A,FALSE,"Tran"}</definedName>
    <definedName name="sdr" localSheetId="0" hidden="1">{"Riqfin97",#N/A,FALSE,"Tran";"Riqfinpro",#N/A,FALSE,"Tran"}</definedName>
    <definedName name="sdr" localSheetId="1" hidden="1">{"Riqfin97",#N/A,FALSE,"Tran";"Riqfinpro",#N/A,FALSE,"Tran"}</definedName>
    <definedName name="sdr" localSheetId="3" hidden="1">{"Riqfin97",#N/A,FALSE,"Tran";"Riqfinpro",#N/A,FALSE,"Tran"}</definedName>
    <definedName name="sdr" localSheetId="6" hidden="1">{"Riqfin97",#N/A,FALSE,"Tran";"Riqfinpro",#N/A,FALSE,"Tran"}</definedName>
    <definedName name="sdr" localSheetId="10" hidden="1">{"Riqfin97",#N/A,FALSE,"Tran";"Riqfinpro",#N/A,FALSE,"Tran"}</definedName>
    <definedName name="sdr" localSheetId="12" hidden="1">{"Riqfin97",#N/A,FALSE,"Tran";"Riqfinpro",#N/A,FALSE,"Tran"}</definedName>
    <definedName name="sdr" localSheetId="13" hidden="1">{"Riqfin97",#N/A,FALSE,"Tran";"Riqfinpro",#N/A,FALSE,"Tran"}</definedName>
    <definedName name="sdr" hidden="1">{"Riqfin97",#N/A,FALSE,"Tran";"Riqfinpro",#N/A,FALSE,"Tran"}</definedName>
    <definedName name="sds_gdp_exp_lari" localSheetId="11">#REF!</definedName>
    <definedName name="sds_gdp_exp_lari" localSheetId="8">#REF!</definedName>
    <definedName name="sds_gdp_exp_lari" localSheetId="0">#REF!</definedName>
    <definedName name="sds_gdp_exp_lari" localSheetId="1">#REF!</definedName>
    <definedName name="sds_gdp_exp_lari" localSheetId="3">#REF!</definedName>
    <definedName name="sds_gdp_exp_lari" localSheetId="6">#REF!</definedName>
    <definedName name="sds_gdp_exp_lari" localSheetId="12">#REF!</definedName>
    <definedName name="sds_gdp_exp_lari" localSheetId="13">#REF!</definedName>
    <definedName name="sds_gdp_exp_lari">#REF!</definedName>
    <definedName name="sds_gdp_origin" localSheetId="11">#REF!</definedName>
    <definedName name="sds_gdp_origin" localSheetId="8">#REF!</definedName>
    <definedName name="sds_gdp_origin" localSheetId="0">#REF!</definedName>
    <definedName name="sds_gdp_origin" localSheetId="1">#REF!</definedName>
    <definedName name="sds_gdp_origin" localSheetId="3">#REF!</definedName>
    <definedName name="sds_gdp_origin" localSheetId="6">#REF!</definedName>
    <definedName name="sds_gdp_origin" localSheetId="12">#REF!</definedName>
    <definedName name="sds_gdp_origin" localSheetId="13">#REF!</definedName>
    <definedName name="sds_gdp_origin">#REF!</definedName>
    <definedName name="sds_gpd_exp_gdp" localSheetId="11">#REF!</definedName>
    <definedName name="sds_gpd_exp_gdp" localSheetId="8">#REF!</definedName>
    <definedName name="sds_gpd_exp_gdp" localSheetId="0">#REF!</definedName>
    <definedName name="sds_gpd_exp_gdp" localSheetId="1">#REF!</definedName>
    <definedName name="sds_gpd_exp_gdp" localSheetId="3">#REF!</definedName>
    <definedName name="sds_gpd_exp_gdp" localSheetId="6">#REF!</definedName>
    <definedName name="sds_gpd_exp_gdp" localSheetId="12">#REF!</definedName>
    <definedName name="sds_gpd_exp_gdp" localSheetId="13">#REF!</definedName>
    <definedName name="sds_gpd_exp_gdp">#REF!</definedName>
    <definedName name="sdsd" localSheetId="8" hidden="1">'[92]Fax a enviar'!#REF!</definedName>
    <definedName name="sdsd" localSheetId="0" hidden="1">'[92]Fax a enviar'!#REF!</definedName>
    <definedName name="sdsd" localSheetId="1" hidden="1">#REF!</definedName>
    <definedName name="sdsd" localSheetId="3" hidden="1">'[92]Fax a enviar'!#REF!</definedName>
    <definedName name="sdsd" localSheetId="6" hidden="1">'[92]Fax a enviar'!#REF!</definedName>
    <definedName name="sdsd" hidden="1">'[92]Fax a enviar'!#REF!</definedName>
    <definedName name="sdsds" localSheetId="11" hidden="1">#REF!</definedName>
    <definedName name="sdsds" localSheetId="8" hidden="1">#REF!</definedName>
    <definedName name="sdsds" localSheetId="0" hidden="1">#REF!</definedName>
    <definedName name="sdsds" localSheetId="1" hidden="1">#REF!</definedName>
    <definedName name="sdsds" localSheetId="3" hidden="1">#REF!</definedName>
    <definedName name="sdsds" localSheetId="6" hidden="1">#REF!</definedName>
    <definedName name="sdsds" localSheetId="12" hidden="1">#REF!</definedName>
    <definedName name="sdsds" localSheetId="13" hidden="1">#REF!</definedName>
    <definedName name="sdsds" hidden="1">#REF!</definedName>
    <definedName name="SECIND" localSheetId="11">#REF!</definedName>
    <definedName name="SECIND" localSheetId="8">#REF!</definedName>
    <definedName name="SECIND" localSheetId="0">#REF!</definedName>
    <definedName name="SECIND" localSheetId="3">#REF!</definedName>
    <definedName name="SECIND" localSheetId="6">#REF!</definedName>
    <definedName name="SECIND" localSheetId="12">#REF!</definedName>
    <definedName name="SECIND" localSheetId="13">#REF!</definedName>
    <definedName name="SECIND">#REF!</definedName>
    <definedName name="SECTORES" localSheetId="11">[133]SPNF!#REF!</definedName>
    <definedName name="SECTORES" localSheetId="8">[133]SPNF!#REF!</definedName>
    <definedName name="SECTORES" localSheetId="0">[133]SPNF!#REF!</definedName>
    <definedName name="SECTORES" localSheetId="1">[133]SPNF!#REF!</definedName>
    <definedName name="SECTORES" localSheetId="3">[133]SPNF!#REF!</definedName>
    <definedName name="SECTORES" localSheetId="6">[133]SPNF!#REF!</definedName>
    <definedName name="SECTORES">[133]SPNF!#REF!</definedName>
    <definedName name="seguimiento" localSheetId="11">#REF!</definedName>
    <definedName name="seguimiento" localSheetId="8">#REF!</definedName>
    <definedName name="seguimiento" localSheetId="0">#REF!</definedName>
    <definedName name="seguimiento" localSheetId="1">#REF!</definedName>
    <definedName name="seguimiento" localSheetId="3">#REF!</definedName>
    <definedName name="seguimiento" localSheetId="6">#REF!</definedName>
    <definedName name="seguimiento" localSheetId="12">#REF!</definedName>
    <definedName name="seguimiento" localSheetId="13">#REF!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11">#REF!</definedName>
    <definedName name="sei" localSheetId="8">#REF!</definedName>
    <definedName name="sei" localSheetId="0">#REF!</definedName>
    <definedName name="sei" localSheetId="1">#REF!</definedName>
    <definedName name="sei" localSheetId="3">#REF!</definedName>
    <definedName name="sei" localSheetId="6">#REF!</definedName>
    <definedName name="sei" localSheetId="12">#REF!</definedName>
    <definedName name="sei" localSheetId="13">#REF!</definedName>
    <definedName name="sei">#REF!</definedName>
    <definedName name="SEK" localSheetId="11">#REF!</definedName>
    <definedName name="SEK" localSheetId="8">#REF!</definedName>
    <definedName name="SEK" localSheetId="0">#REF!</definedName>
    <definedName name="SEK" localSheetId="1">#REF!</definedName>
    <definedName name="SEK" localSheetId="3">#REF!</definedName>
    <definedName name="SEK" localSheetId="6">#REF!</definedName>
    <definedName name="SEK" localSheetId="12">#REF!</definedName>
    <definedName name="SEK" localSheetId="13">#REF!</definedName>
    <definedName name="SEK">#REF!</definedName>
    <definedName name="Selected_Economic_and_Financial_Indicators" localSheetId="11">#REF!</definedName>
    <definedName name="Selected_Economic_and_Financial_Indicators" localSheetId="8">#REF!</definedName>
    <definedName name="Selected_Economic_and_Financial_Indicators" localSheetId="0">#REF!</definedName>
    <definedName name="Selected_Economic_and_Financial_Indicators" localSheetId="6">#REF!</definedName>
    <definedName name="Selected_Economic_and_Financial_Indicators" localSheetId="12">#REF!</definedName>
    <definedName name="Selected_Economic_and_Financial_Indicators" localSheetId="13">#REF!</definedName>
    <definedName name="Selected_Economic_and_Financial_Indicators">#REF!</definedName>
    <definedName name="SelNE" localSheetId="11">#REF!</definedName>
    <definedName name="SelNE" localSheetId="8">#REF!</definedName>
    <definedName name="SelNE" localSheetId="0">#REF!</definedName>
    <definedName name="SelNE" localSheetId="12">#REF!</definedName>
    <definedName name="SelNE" localSheetId="13">#REF!</definedName>
    <definedName name="SelNE">#REF!</definedName>
    <definedName name="SelNEperc" localSheetId="11">#REF!</definedName>
    <definedName name="SelNEperc" localSheetId="8">#REF!</definedName>
    <definedName name="SelNEperc" localSheetId="0">#REF!</definedName>
    <definedName name="SelNEperc" localSheetId="12">#REF!</definedName>
    <definedName name="SelNEperc" localSheetId="13">#REF!</definedName>
    <definedName name="SelNEperc">#REF!</definedName>
    <definedName name="SEMANAL" localSheetId="11">#REF!</definedName>
    <definedName name="SEMANAL" localSheetId="8">#REF!</definedName>
    <definedName name="SEMANAL" localSheetId="0">#REF!</definedName>
    <definedName name="SEMANAL" localSheetId="12">#REF!</definedName>
    <definedName name="SEMANAL" localSheetId="13">#REF!</definedName>
    <definedName name="SEMANAL">#REF!</definedName>
    <definedName name="sencount" hidden="1">2</definedName>
    <definedName name="SEP._89" localSheetId="11">#REF!</definedName>
    <definedName name="SEP._89" localSheetId="8">#REF!</definedName>
    <definedName name="SEP._89" localSheetId="0">#REF!</definedName>
    <definedName name="SEP._89" localSheetId="1">#REF!</definedName>
    <definedName name="SEP._89" localSheetId="3">#REF!</definedName>
    <definedName name="SEP._89" localSheetId="6">#REF!</definedName>
    <definedName name="SEP._89" localSheetId="12">#REF!</definedName>
    <definedName name="SEP._89" localSheetId="13">#REF!</definedName>
    <definedName name="SEP._89">#REF!</definedName>
    <definedName name="ser" localSheetId="15" hidden="1">{"Riqfin97",#N/A,FALSE,"Tran";"Riqfinpro",#N/A,FALSE,"Tran"}</definedName>
    <definedName name="ser" localSheetId="2" hidden="1">{"Riqfin97",#N/A,FALSE,"Tran";"Riqfinpro",#N/A,FALSE,"Tran"}</definedName>
    <definedName name="ser" localSheetId="9" hidden="1">{"Riqfin97",#N/A,FALSE,"Tran";"Riqfinpro",#N/A,FALSE,"Tran"}</definedName>
    <definedName name="ser" localSheetId="11" hidden="1">{"Riqfin97",#N/A,FALSE,"Tran";"Riqfinpro",#N/A,FALSE,"Tran"}</definedName>
    <definedName name="ser" localSheetId="8" hidden="1">{"Riqfin97",#N/A,FALSE,"Tran";"Riqfinpro",#N/A,FALSE,"Tran"}</definedName>
    <definedName name="ser" localSheetId="0" hidden="1">{"Riqfin97",#N/A,FALSE,"Tran";"Riqfinpro",#N/A,FALSE,"Tran"}</definedName>
    <definedName name="ser" localSheetId="1" hidden="1">{"Riqfin97",#N/A,FALSE,"Tran";"Riqfinpro",#N/A,FALSE,"Tran"}</definedName>
    <definedName name="ser" localSheetId="3" hidden="1">{"Riqfin97",#N/A,FALSE,"Tran";"Riqfinpro",#N/A,FALSE,"Tran"}</definedName>
    <definedName name="ser" localSheetId="6" hidden="1">{"Riqfin97",#N/A,FALSE,"Tran";"Riqfinpro",#N/A,FALSE,"Tran"}</definedName>
    <definedName name="ser" localSheetId="10" hidden="1">{"Riqfin97",#N/A,FALSE,"Tran";"Riqfinpro",#N/A,FALSE,"Tran"}</definedName>
    <definedName name="ser" localSheetId="12" hidden="1">{"Riqfin97",#N/A,FALSE,"Tran";"Riqfinpro",#N/A,FALSE,"Tran"}</definedName>
    <definedName name="ser" localSheetId="13" hidden="1">{"Riqfin97",#N/A,FALSE,"Tran";"Riqfinpro",#N/A,FALSE,"Tran"}</definedName>
    <definedName name="ser" hidden="1">{"Riqfin97",#N/A,FALSE,"Tran";"Riqfinpro",#N/A,FALSE,"Tran"}</definedName>
    <definedName name="SHEET_A._Contents_and_file_description" localSheetId="11">#REF!</definedName>
    <definedName name="SHEET_A._Contents_and_file_description" localSheetId="8">#REF!</definedName>
    <definedName name="SHEET_A._Contents_and_file_description" localSheetId="0">#REF!</definedName>
    <definedName name="SHEET_A._Contents_and_file_description" localSheetId="1">#REF!</definedName>
    <definedName name="SHEET_A._Contents_and_file_description" localSheetId="3">#REF!</definedName>
    <definedName name="SHEET_A._Contents_and_file_description" localSheetId="6">#REF!</definedName>
    <definedName name="SHEET_A._Contents_and_file_description" localSheetId="12">#REF!</definedName>
    <definedName name="SHEET_A._Contents_and_file_description" localSheetId="13">#REF!</definedName>
    <definedName name="SHEET_A._Contents_and_file_description">#REF!</definedName>
    <definedName name="SHEET_B._DATA_FROM_TO_OTHER_FILES" localSheetId="11">#REF!</definedName>
    <definedName name="SHEET_B._DATA_FROM_TO_OTHER_FILES" localSheetId="8">#REF!</definedName>
    <definedName name="SHEET_B._DATA_FROM_TO_OTHER_FILES" localSheetId="0">#REF!</definedName>
    <definedName name="SHEET_B._DATA_FROM_TO_OTHER_FILES" localSheetId="3">#REF!</definedName>
    <definedName name="SHEET_B._DATA_FROM_TO_OTHER_FILES" localSheetId="6">#REF!</definedName>
    <definedName name="SHEET_B._DATA_FROM_TO_OTHER_FILES" localSheetId="12">#REF!</definedName>
    <definedName name="SHEET_B._DATA_FROM_TO_OTHER_FILES" localSheetId="13">#REF!</definedName>
    <definedName name="SHEET_B._DATA_FROM_TO_OTHER_FILES">#REF!</definedName>
    <definedName name="SHEET_C._RAW_DATA1" localSheetId="11">#REF!</definedName>
    <definedName name="SHEET_C._RAW_DATA1" localSheetId="8">#REF!</definedName>
    <definedName name="SHEET_C._RAW_DATA1" localSheetId="0">#REF!</definedName>
    <definedName name="SHEET_C._RAW_DATA1" localSheetId="3">#REF!</definedName>
    <definedName name="SHEET_C._RAW_DATA1" localSheetId="6">#REF!</definedName>
    <definedName name="SHEET_C._RAW_DATA1" localSheetId="12">#REF!</definedName>
    <definedName name="SHEET_C._RAW_DATA1" localSheetId="13">#REF!</definedName>
    <definedName name="SHEET_C._RAW_DATA1">#REF!</definedName>
    <definedName name="SHEET_C._RAW_DATA2" localSheetId="11">#REF!</definedName>
    <definedName name="SHEET_C._RAW_DATA2" localSheetId="8">#REF!</definedName>
    <definedName name="SHEET_C._RAW_DATA2" localSheetId="0">#REF!</definedName>
    <definedName name="SHEET_C._RAW_DATA2" localSheetId="12">#REF!</definedName>
    <definedName name="SHEET_C._RAW_DATA2" localSheetId="13">#REF!</definedName>
    <definedName name="SHEET_C._RAW_DATA2">#REF!</definedName>
    <definedName name="SHEET_D._DATA_TRANSFORMATIONS" localSheetId="11">#REF!</definedName>
    <definedName name="SHEET_D._DATA_TRANSFORMATIONS" localSheetId="8">#REF!</definedName>
    <definedName name="SHEET_D._DATA_TRANSFORMATIONS" localSheetId="0">#REF!</definedName>
    <definedName name="SHEET_D._DATA_TRANSFORMATIONS" localSheetId="12">#REF!</definedName>
    <definedName name="SHEET_D._DATA_TRANSFORMATIONS" localSheetId="13">#REF!</definedName>
    <definedName name="SHEET_D._DATA_TRANSFORMATIONS">#REF!</definedName>
    <definedName name="SHEET_E._FINAL_TABLES" localSheetId="11">#REF!</definedName>
    <definedName name="SHEET_E._FINAL_TABLES" localSheetId="8">#REF!</definedName>
    <definedName name="SHEET_E._FINAL_TABLES" localSheetId="0">#REF!</definedName>
    <definedName name="SHEET_E._FINAL_TABLES" localSheetId="12">#REF!</definedName>
    <definedName name="SHEET_E._FINAL_TABLES" localSheetId="13">#REF!</definedName>
    <definedName name="SHEET_E._FINAL_TABLES">#REF!</definedName>
    <definedName name="Sheet1_Chart_2_ChartType" hidden="1">64</definedName>
    <definedName name="SID" localSheetId="11">#REF!</definedName>
    <definedName name="SID" localSheetId="8">#REF!</definedName>
    <definedName name="SID" localSheetId="0">#REF!</definedName>
    <definedName name="SID" localSheetId="1">#REF!</definedName>
    <definedName name="SID" localSheetId="3">#REF!</definedName>
    <definedName name="SID" localSheetId="6">#REF!</definedName>
    <definedName name="SID" localSheetId="12">#REF!</definedName>
    <definedName name="SID" localSheetId="13">#REF!</definedName>
    <definedName name="SID">#REF!</definedName>
    <definedName name="SIDXGOB">'[86]SFISCAL-MOD'!$A$146:$IV$146</definedName>
    <definedName name="SING" localSheetId="11">#REF!</definedName>
    <definedName name="SING" localSheetId="8">#REF!</definedName>
    <definedName name="SING" localSheetId="0">#REF!</definedName>
    <definedName name="SING" localSheetId="1">#REF!</definedName>
    <definedName name="SING" localSheetId="3">#REF!</definedName>
    <definedName name="SING" localSheetId="6">#REF!</definedName>
    <definedName name="SING" localSheetId="12">#REF!</definedName>
    <definedName name="SING" localSheetId="13">#REF!</definedName>
    <definedName name="SING">#REF!</definedName>
    <definedName name="SING1" localSheetId="11">#REF!</definedName>
    <definedName name="SING1" localSheetId="8">#REF!</definedName>
    <definedName name="SING1" localSheetId="0">#REF!</definedName>
    <definedName name="SING1" localSheetId="1">#REF!</definedName>
    <definedName name="SING1" localSheetId="3">#REF!</definedName>
    <definedName name="SING1" localSheetId="6">#REF!</definedName>
    <definedName name="SING1" localSheetId="12">#REF!</definedName>
    <definedName name="SING1" localSheetId="13">#REF!</definedName>
    <definedName name="SING1">#REF!</definedName>
    <definedName name="SISBANCARIO" localSheetId="11">#REF!</definedName>
    <definedName name="SISBANCARIO" localSheetId="8">#REF!</definedName>
    <definedName name="SISBANCARIO" localSheetId="0">#REF!</definedName>
    <definedName name="SISBANCARIO" localSheetId="6">#REF!</definedName>
    <definedName name="SISBANCARIO" localSheetId="12">#REF!</definedName>
    <definedName name="SISBANCARIO" localSheetId="13">#REF!</definedName>
    <definedName name="SISBANCARIO">#REF!</definedName>
    <definedName name="sisfin1" localSheetId="11">#REF!</definedName>
    <definedName name="sisfin1" localSheetId="8">#REF!</definedName>
    <definedName name="sisfin1" localSheetId="0">#REF!</definedName>
    <definedName name="sisfin1" localSheetId="12">#REF!</definedName>
    <definedName name="sisfin1" localSheetId="13">#REF!</definedName>
    <definedName name="sisfin1">#REF!</definedName>
    <definedName name="sisfin2" localSheetId="11">#REF!</definedName>
    <definedName name="sisfin2" localSheetId="8">#REF!</definedName>
    <definedName name="sisfin2" localSheetId="0">#REF!</definedName>
    <definedName name="sisfin2" localSheetId="12">#REF!</definedName>
    <definedName name="sisfin2" localSheetId="13">#REF!</definedName>
    <definedName name="sisfin2">#REF!</definedName>
    <definedName name="SISTEMA_BANCARIO_NACIONAL" localSheetId="11">#REF!</definedName>
    <definedName name="SISTEMA_BANCARIO_NACIONAL" localSheetId="8">#REF!</definedName>
    <definedName name="SISTEMA_BANCARIO_NACIONAL" localSheetId="0">#REF!</definedName>
    <definedName name="SISTEMA_BANCARIO_NACIONAL" localSheetId="12">#REF!</definedName>
    <definedName name="SISTEMA_BANCARIO_NACIONAL" localSheetId="13">#REF!</definedName>
    <definedName name="SISTEMA_BANCARIO_NACIONAL">#REF!</definedName>
    <definedName name="sksksksk" localSheetId="11">#REF!</definedName>
    <definedName name="sksksksk" localSheetId="8">#REF!</definedName>
    <definedName name="sksksksk" localSheetId="0">#REF!</definedName>
    <definedName name="sksksksk" localSheetId="12">#REF!</definedName>
    <definedName name="sksksksk" localSheetId="13">#REF!</definedName>
    <definedName name="sksksksk">#REF!</definedName>
    <definedName name="snp" localSheetId="8">'[127]Credit ratings on 1st issues'!#REF!</definedName>
    <definedName name="snp" localSheetId="3">'[127]Credit ratings on 1st issues'!#REF!</definedName>
    <definedName name="snp">'[127]Credit ratings on 1st issues'!#REF!</definedName>
    <definedName name="SOL">[61]SOLVENCIA!$D$5</definedName>
    <definedName name="Solvencia">'[49]Ranking Bancario'!$B$4:$F$54</definedName>
    <definedName name="SortRange" localSheetId="11">#REF!</definedName>
    <definedName name="SortRange" localSheetId="8">#REF!</definedName>
    <definedName name="SortRange" localSheetId="0">#REF!</definedName>
    <definedName name="SortRange" localSheetId="1">#REF!</definedName>
    <definedName name="SortRange" localSheetId="3">#REF!</definedName>
    <definedName name="SortRange" localSheetId="6">#REF!</definedName>
    <definedName name="SortRange" localSheetId="12">#REF!</definedName>
    <definedName name="SortRange" localSheetId="13">#REF!</definedName>
    <definedName name="SortRange">#REF!</definedName>
    <definedName name="SP" localSheetId="11">#REF!</definedName>
    <definedName name="SP" localSheetId="8">#REF!</definedName>
    <definedName name="SP" localSheetId="0">#REF!</definedName>
    <definedName name="SP" localSheetId="3">#REF!</definedName>
    <definedName name="SP" localSheetId="6">#REF!</definedName>
    <definedName name="SP" localSheetId="12">#REF!</definedName>
    <definedName name="SP" localSheetId="13">#REF!</definedName>
    <definedName name="SP">#REF!</definedName>
    <definedName name="Spain_wt">'[66]OECD wgt'!$B$31</definedName>
    <definedName name="SPG" localSheetId="11">#REF!</definedName>
    <definedName name="SPG" localSheetId="8">#REF!</definedName>
    <definedName name="SPG" localSheetId="0">#REF!</definedName>
    <definedName name="SPG" localSheetId="1">#REF!</definedName>
    <definedName name="SPG" localSheetId="3">#REF!</definedName>
    <definedName name="SPG" localSheetId="6">#REF!</definedName>
    <definedName name="SPG" localSheetId="12">#REF!</definedName>
    <definedName name="SPG" localSheetId="13">#REF!</definedName>
    <definedName name="SPG">#REF!</definedName>
    <definedName name="SPN">#N/A</definedName>
    <definedName name="spnf" localSheetId="4">'[132]SPNF Acuerdo Incl. Int.'!spnf</definedName>
    <definedName name="spnf" localSheetId="1">#REF!</definedName>
    <definedName name="spnf" localSheetId="3">'[132]SPNF Acuerdo Incl. Int.'!spnf</definedName>
    <definedName name="spnf" localSheetId="6">'[132]SPNF Acuerdo Incl. Int.'!spnf</definedName>
    <definedName name="spnf" localSheetId="10">'[132]SPNF Acuerdo Incl. Int.'!spnf</definedName>
    <definedName name="spnf" localSheetId="13">'[132]SPNF Acuerdo Incl. Int.'!spnf</definedName>
    <definedName name="spnf">'[132]SPNF Acuerdo Incl. Int.'!spnf</definedName>
    <definedName name="Spread_Between_Highest_and_Lowest_Rates">'[67]Inter-Bank'!$N$5</definedName>
    <definedName name="SPSS" localSheetId="11">#REF!</definedName>
    <definedName name="SPSS" localSheetId="8">#REF!</definedName>
    <definedName name="SPSS" localSheetId="0">#REF!</definedName>
    <definedName name="SPSS" localSheetId="1">#REF!</definedName>
    <definedName name="SPSS" localSheetId="3">#REF!</definedName>
    <definedName name="SPSS" localSheetId="6">#REF!</definedName>
    <definedName name="SPSS" localSheetId="12">#REF!</definedName>
    <definedName name="SPSS" localSheetId="13">#REF!</definedName>
    <definedName name="SPSS">#REF!</definedName>
    <definedName name="SRTable" localSheetId="11">#REF!</definedName>
    <definedName name="SRTable" localSheetId="8">#REF!</definedName>
    <definedName name="SRTable" localSheetId="0">#REF!</definedName>
    <definedName name="SRTable" localSheetId="1">#REF!</definedName>
    <definedName name="SRTable" localSheetId="3">#REF!</definedName>
    <definedName name="SRTable" localSheetId="6">#REF!</definedName>
    <definedName name="SRTable" localSheetId="12">#REF!</definedName>
    <definedName name="SRTable" localSheetId="13">#REF!</definedName>
    <definedName name="SRTable">#REF!</definedName>
    <definedName name="srtable1" localSheetId="11">#REF!</definedName>
    <definedName name="srtable1" localSheetId="8">#REF!</definedName>
    <definedName name="srtable1" localSheetId="0">#REF!</definedName>
    <definedName name="srtable1" localSheetId="1">#REF!</definedName>
    <definedName name="srtable1" localSheetId="3">#REF!</definedName>
    <definedName name="srtable1" localSheetId="6">#REF!</definedName>
    <definedName name="srtable1" localSheetId="12">#REF!</definedName>
    <definedName name="srtable1" localSheetId="13">#REF!</definedName>
    <definedName name="srtable1">#REF!</definedName>
    <definedName name="srtbl" localSheetId="11">#REF!</definedName>
    <definedName name="srtbl" localSheetId="8">#REF!</definedName>
    <definedName name="srtbl" localSheetId="0">#REF!</definedName>
    <definedName name="srtbl" localSheetId="12">#REF!</definedName>
    <definedName name="srtbl" localSheetId="13">#REF!</definedName>
    <definedName name="srtbl">#REF!</definedName>
    <definedName name="SS">[147]IMATA!$B$45:$B$108</definedName>
    <definedName name="SSperc" localSheetId="11">#REF!</definedName>
    <definedName name="SSperc" localSheetId="8">#REF!</definedName>
    <definedName name="SSperc" localSheetId="0">#REF!</definedName>
    <definedName name="SSperc" localSheetId="1">#REF!</definedName>
    <definedName name="SSperc" localSheetId="3">#REF!</definedName>
    <definedName name="SSperc" localSheetId="6">#REF!</definedName>
    <definedName name="SSperc" localSheetId="12">#REF!</definedName>
    <definedName name="SSperc" localSheetId="13">#REF!</definedName>
    <definedName name="SSperc">#REF!</definedName>
    <definedName name="sss" localSheetId="15" hidden="1">{"Minpmon",#N/A,FALSE,"Monthinput"}</definedName>
    <definedName name="sss" localSheetId="2" hidden="1">{"Minpmon",#N/A,FALSE,"Monthinput"}</definedName>
    <definedName name="sss" localSheetId="9" hidden="1">{"Minpmon",#N/A,FALSE,"Monthinput"}</definedName>
    <definedName name="sss" localSheetId="11" hidden="1">{"Minpmon",#N/A,FALSE,"Monthinput"}</definedName>
    <definedName name="sss" localSheetId="8" hidden="1">{"Minpmon",#N/A,FALSE,"Monthinput"}</definedName>
    <definedName name="sss" localSheetId="0" hidden="1">{"Minpmon",#N/A,FALSE,"Monthinput"}</definedName>
    <definedName name="sss" localSheetId="1" hidden="1">{"Minpmon",#N/A,FALSE,"Monthinput"}</definedName>
    <definedName name="sss" localSheetId="3" hidden="1">{"Minpmon",#N/A,FALSE,"Monthinput"}</definedName>
    <definedName name="sss" localSheetId="6" hidden="1">{"Minpmon",#N/A,FALSE,"Monthinput"}</definedName>
    <definedName name="sss" localSheetId="10" hidden="1">{"Minpmon",#N/A,FALSE,"Monthinput"}</definedName>
    <definedName name="sss" localSheetId="12" hidden="1">{"Minpmon",#N/A,FALSE,"Monthinput"}</definedName>
    <definedName name="sss" localSheetId="13" hidden="1">{"Minpmon",#N/A,FALSE,"Monthinput"}</definedName>
    <definedName name="sss" hidden="1">{"Minpmon",#N/A,FALSE,"Monthinput"}</definedName>
    <definedName name="ssss" localSheetId="15" hidden="1">{"Riqfin97",#N/A,FALSE,"Tran";"Riqfinpro",#N/A,FALSE,"Tran"}</definedName>
    <definedName name="ssss" localSheetId="2" hidden="1">{"Riqfin97",#N/A,FALSE,"Tran";"Riqfinpro",#N/A,FALSE,"Tran"}</definedName>
    <definedName name="ssss" localSheetId="9" hidden="1">{"Riqfin97",#N/A,FALSE,"Tran";"Riqfinpro",#N/A,FALSE,"Tran"}</definedName>
    <definedName name="ssss" localSheetId="11" hidden="1">{"Riqfin97",#N/A,FALSE,"Tran";"Riqfinpro",#N/A,FALSE,"Tran"}</definedName>
    <definedName name="ssss" localSheetId="8" hidden="1">{"Riqfin97",#N/A,FALSE,"Tran";"Riqfinpro",#N/A,FALSE,"Tran"}</definedName>
    <definedName name="ssss" localSheetId="0" hidden="1">{"Riqfin97",#N/A,FALSE,"Tran";"Riqfinpro",#N/A,FALSE,"Tran"}</definedName>
    <definedName name="ssss" localSheetId="1" hidden="1">{"Riqfin97",#N/A,FALSE,"Tran";"Riqfinpro",#N/A,FALSE,"Tran"}</definedName>
    <definedName name="ssss" localSheetId="3" hidden="1">{"Riqfin97",#N/A,FALSE,"Tran";"Riqfinpro",#N/A,FALSE,"Tran"}</definedName>
    <definedName name="ssss" localSheetId="6" hidden="1">{"Riqfin97",#N/A,FALSE,"Tran";"Riqfinpro",#N/A,FALSE,"Tran"}</definedName>
    <definedName name="ssss" localSheetId="10" hidden="1">{"Riqfin97",#N/A,FALSE,"Tran";"Riqfinpro",#N/A,FALSE,"Tran"}</definedName>
    <definedName name="ssss" localSheetId="12" hidden="1">{"Riqfin97",#N/A,FALSE,"Tran";"Riqfinpro",#N/A,FALSE,"Tran"}</definedName>
    <definedName name="ssss" localSheetId="13" hidden="1">{"Riqfin97",#N/A,FALSE,"Tran";"Riqfinpro",#N/A,FALSE,"Tran"}</definedName>
    <definedName name="ssss" hidden="1">{"Riqfin97",#N/A,FALSE,"Tran";"Riqfinpro",#N/A,FALSE,"Tran"}</definedName>
    <definedName name="ssssss">#N/A</definedName>
    <definedName name="Staff" localSheetId="11">#REF!</definedName>
    <definedName name="Staff" localSheetId="8">#REF!</definedName>
    <definedName name="Staff" localSheetId="0">#REF!</definedName>
    <definedName name="Staff" localSheetId="1">#REF!</definedName>
    <definedName name="Staff" localSheetId="3">#REF!</definedName>
    <definedName name="Staff" localSheetId="6">#REF!</definedName>
    <definedName name="Staff" localSheetId="12">#REF!</definedName>
    <definedName name="Staff" localSheetId="13">#REF!</definedName>
    <definedName name="Staff">#REF!</definedName>
    <definedName name="staffrp" localSheetId="11">#REF!</definedName>
    <definedName name="staffrp" localSheetId="8">#REF!</definedName>
    <definedName name="staffrp" localSheetId="0">#REF!</definedName>
    <definedName name="staffrp" localSheetId="3">#REF!</definedName>
    <definedName name="staffrp" localSheetId="6">#REF!</definedName>
    <definedName name="staffrp" localSheetId="12">#REF!</definedName>
    <definedName name="staffrp" localSheetId="13">#REF!</definedName>
    <definedName name="staffrp">#REF!</definedName>
    <definedName name="START" localSheetId="11">#REF!</definedName>
    <definedName name="START" localSheetId="8">#REF!</definedName>
    <definedName name="START" localSheetId="0">#REF!</definedName>
    <definedName name="START" localSheetId="3">#REF!</definedName>
    <definedName name="START" localSheetId="6">#REF!</definedName>
    <definedName name="START" localSheetId="12">#REF!</definedName>
    <definedName name="START" localSheetId="13">#REF!</definedName>
    <definedName name="START">#REF!</definedName>
    <definedName name="StartPosition" localSheetId="11">#REF!</definedName>
    <definedName name="StartPosition" localSheetId="8">#REF!</definedName>
    <definedName name="StartPosition" localSheetId="0">#REF!</definedName>
    <definedName name="StartPosition" localSheetId="1">#REF!</definedName>
    <definedName name="StartPosition" localSheetId="3">#REF!</definedName>
    <definedName name="StartPosition" localSheetId="12">#REF!</definedName>
    <definedName name="StartPosition" localSheetId="13">#REF!</definedName>
    <definedName name="StartPosition">#REF!</definedName>
    <definedName name="STFQTAB" localSheetId="11">#REF!</definedName>
    <definedName name="STFQTAB" localSheetId="8">#REF!</definedName>
    <definedName name="STFQTAB" localSheetId="0">#REF!</definedName>
    <definedName name="STFQTAB" localSheetId="3">#REF!</definedName>
    <definedName name="STFQTAB" localSheetId="12">#REF!</definedName>
    <definedName name="STFQTAB" localSheetId="13">#REF!</definedName>
    <definedName name="STFQTAB">#REF!</definedName>
    <definedName name="STOCK">[137]STOCK!$D$4:$K$69</definedName>
    <definedName name="stocksumm" localSheetId="11">#REF!</definedName>
    <definedName name="stocksumm" localSheetId="8">#REF!</definedName>
    <definedName name="stocksumm" localSheetId="0">#REF!</definedName>
    <definedName name="stocksumm" localSheetId="1">#REF!</definedName>
    <definedName name="stocksumm" localSheetId="3">#REF!</definedName>
    <definedName name="stocksumm" localSheetId="6">#REF!</definedName>
    <definedName name="stocksumm" localSheetId="12">#REF!</definedName>
    <definedName name="stocksumm" localSheetId="13">#REF!</definedName>
    <definedName name="stocksumm">#REF!</definedName>
    <definedName name="STOP" localSheetId="11">#REF!</definedName>
    <definedName name="STOP" localSheetId="8">#REF!</definedName>
    <definedName name="STOP" localSheetId="0">#REF!</definedName>
    <definedName name="STOP" localSheetId="3">#REF!</definedName>
    <definedName name="STOP" localSheetId="6">#REF!</definedName>
    <definedName name="STOP" localSheetId="12">#REF!</definedName>
    <definedName name="STOP" localSheetId="13">#REF!</definedName>
    <definedName name="STOP">#REF!</definedName>
    <definedName name="STTAB4" localSheetId="11">#REF!</definedName>
    <definedName name="STTAB4" localSheetId="8">#REF!</definedName>
    <definedName name="STTAB4" localSheetId="0">#REF!</definedName>
    <definedName name="STTAB4" localSheetId="6">#REF!</definedName>
    <definedName name="STTAB4" localSheetId="12">#REF!</definedName>
    <definedName name="STTAB4" localSheetId="13">#REF!</definedName>
    <definedName name="STTAB4">#REF!</definedName>
    <definedName name="SUM">[12]BoP!$E$313:$BE$365</definedName>
    <definedName name="SUMA_FIJA_FINANCIADA_CON__LA_COPARTICIPACION_FEDERAL_DE_NACION__LEY_N__23621_ART._1">[4]C!$B$19:$N$19</definedName>
    <definedName name="SUMGDP" localSheetId="11">[114]NA!#REF!</definedName>
    <definedName name="SUMGDP" localSheetId="8">[114]NA!#REF!</definedName>
    <definedName name="SUMGDP" localSheetId="0">[114]NA!#REF!</definedName>
    <definedName name="SUMGDP" localSheetId="1">[114]NA!#REF!</definedName>
    <definedName name="SUMGDP" localSheetId="3">[114]NA!#REF!</definedName>
    <definedName name="SUMGDP" localSheetId="6">[114]NA!#REF!</definedName>
    <definedName name="SUMGDP">[114]NA!#REF!</definedName>
    <definedName name="SUMTAB">[148]CPI:NA!$A$272:$R$990</definedName>
    <definedName name="SUPLI" localSheetId="11">#REF!</definedName>
    <definedName name="SUPLI" localSheetId="8">#REF!</definedName>
    <definedName name="SUPLI" localSheetId="0">#REF!</definedName>
    <definedName name="SUPLI" localSheetId="1">#REF!</definedName>
    <definedName name="SUPLI" localSheetId="3">#REF!</definedName>
    <definedName name="SUPLI" localSheetId="6">#REF!</definedName>
    <definedName name="SUPLI" localSheetId="12">#REF!</definedName>
    <definedName name="SUPLI" localSheetId="13">#REF!</definedName>
    <definedName name="SUPLI">#REF!</definedName>
    <definedName name="SUPLIDORES" localSheetId="11">#REF!</definedName>
    <definedName name="SUPLIDORES" localSheetId="8">#REF!</definedName>
    <definedName name="SUPLIDORES" localSheetId="0">#REF!</definedName>
    <definedName name="SUPLIDORES" localSheetId="1">#REF!</definedName>
    <definedName name="SUPLIDORES" localSheetId="3">#REF!</definedName>
    <definedName name="SUPLIDORES" localSheetId="6">#REF!</definedName>
    <definedName name="SUPLIDORES" localSheetId="12">#REF!</definedName>
    <definedName name="SUPLIDORES" localSheetId="13">#REF!</definedName>
    <definedName name="SUPLIDORES">#REF!</definedName>
    <definedName name="SUPPLY">[80]MONTHLY!$A$87:$Q$193</definedName>
    <definedName name="SUPPLY2">[80]MONTHLY!$A$422:$Z$477</definedName>
    <definedName name="SUPUES" localSheetId="11">#REF!</definedName>
    <definedName name="SUPUES" localSheetId="8">#REF!</definedName>
    <definedName name="SUPUES" localSheetId="0">#REF!</definedName>
    <definedName name="SUPUES" localSheetId="1">#REF!</definedName>
    <definedName name="SUPUES" localSheetId="3">#REF!</definedName>
    <definedName name="SUPUES" localSheetId="6">#REF!</definedName>
    <definedName name="SUPUES" localSheetId="12">#REF!</definedName>
    <definedName name="SUPUES" localSheetId="13">#REF!</definedName>
    <definedName name="SUPUES">#REF!</definedName>
    <definedName name="supuestos" localSheetId="11">#REF!</definedName>
    <definedName name="supuestos" localSheetId="8">#REF!</definedName>
    <definedName name="supuestos" localSheetId="0">#REF!</definedName>
    <definedName name="supuestos" localSheetId="1">#REF!</definedName>
    <definedName name="supuestos" localSheetId="3">#REF!</definedName>
    <definedName name="supuestos" localSheetId="6">#REF!</definedName>
    <definedName name="supuestos" localSheetId="12">#REF!</definedName>
    <definedName name="supuestos" localSheetId="13">#REF!</definedName>
    <definedName name="supuestos">#REF!</definedName>
    <definedName name="swe" localSheetId="15" hidden="1">{"Tab1",#N/A,FALSE,"P";"Tab2",#N/A,FALSE,"P"}</definedName>
    <definedName name="swe" localSheetId="2" hidden="1">{"Tab1",#N/A,FALSE,"P";"Tab2",#N/A,FALSE,"P"}</definedName>
    <definedName name="swe" localSheetId="9" hidden="1">{"Tab1",#N/A,FALSE,"P";"Tab2",#N/A,FALSE,"P"}</definedName>
    <definedName name="swe" localSheetId="11" hidden="1">{"Tab1",#N/A,FALSE,"P";"Tab2",#N/A,FALSE,"P"}</definedName>
    <definedName name="swe" localSheetId="8" hidden="1">{"Tab1",#N/A,FALSE,"P";"Tab2",#N/A,FALSE,"P"}</definedName>
    <definedName name="swe" localSheetId="0" hidden="1">{"Tab1",#N/A,FALSE,"P";"Tab2",#N/A,FALSE,"P"}</definedName>
    <definedName name="swe" localSheetId="1" hidden="1">{"Tab1",#N/A,FALSE,"P";"Tab2",#N/A,FALSE,"P"}</definedName>
    <definedName name="swe" localSheetId="3" hidden="1">{"Tab1",#N/A,FALSE,"P";"Tab2",#N/A,FALSE,"P"}</definedName>
    <definedName name="swe" localSheetId="6" hidden="1">{"Tab1",#N/A,FALSE,"P";"Tab2",#N/A,FALSE,"P"}</definedName>
    <definedName name="swe" localSheetId="10" hidden="1">{"Tab1",#N/A,FALSE,"P";"Tab2",#N/A,FALSE,"P"}</definedName>
    <definedName name="swe" localSheetId="12" hidden="1">{"Tab1",#N/A,FALSE,"P";"Tab2",#N/A,FALSE,"P"}</definedName>
    <definedName name="swe" localSheetId="13" hidden="1">{"Tab1",#N/A,FALSE,"P";"Tab2",#N/A,FALSE,"P"}</definedName>
    <definedName name="swe" hidden="1">{"Tab1",#N/A,FALSE,"P";"Tab2",#N/A,FALSE,"P"}</definedName>
    <definedName name="Sweden_wt">'[66]OECD wgt'!$B$32</definedName>
    <definedName name="SwitchColor" localSheetId="11">#REF!</definedName>
    <definedName name="SwitchColor" localSheetId="8">#REF!</definedName>
    <definedName name="SwitchColor" localSheetId="0">#REF!</definedName>
    <definedName name="SwitchColor" localSheetId="1">#REF!</definedName>
    <definedName name="SwitchColor" localSheetId="3">#REF!</definedName>
    <definedName name="SwitchColor" localSheetId="6">#REF!</definedName>
    <definedName name="SwitchColor" localSheetId="12">#REF!</definedName>
    <definedName name="SwitchColor" localSheetId="13">#REF!</definedName>
    <definedName name="SwitchColor">#REF!</definedName>
    <definedName name="Switzerland_wt">'[66]OECD wgt'!$B$33</definedName>
    <definedName name="Swvu.PLA1." localSheetId="8" hidden="1">'[50]COP FED'!#REF!</definedName>
    <definedName name="Swvu.PLA1." localSheetId="0" hidden="1">'[50]COP FED'!#REF!</definedName>
    <definedName name="Swvu.PLA1." localSheetId="1" hidden="1">'[50]COP FED'!#REF!</definedName>
    <definedName name="Swvu.PLA1." localSheetId="3" hidden="1">'[50]COP FED'!#REF!</definedName>
    <definedName name="Swvu.PLA1." localSheetId="6" hidden="1">'[50]COP FED'!#REF!</definedName>
    <definedName name="Swvu.PLA1." hidden="1">'[50]COP FED'!#REF!</definedName>
    <definedName name="Swvu.PLA2." hidden="1">'[50]COP FED'!$A$1:$N$49</definedName>
    <definedName name="sxc" localSheetId="15" hidden="1">{"Riqfin97",#N/A,FALSE,"Tran";"Riqfinpro",#N/A,FALSE,"Tran"}</definedName>
    <definedName name="sxc" localSheetId="2" hidden="1">{"Riqfin97",#N/A,FALSE,"Tran";"Riqfinpro",#N/A,FALSE,"Tran"}</definedName>
    <definedName name="sxc" localSheetId="9" hidden="1">{"Riqfin97",#N/A,FALSE,"Tran";"Riqfinpro",#N/A,FALSE,"Tran"}</definedName>
    <definedName name="sxc" localSheetId="11" hidden="1">{"Riqfin97",#N/A,FALSE,"Tran";"Riqfinpro",#N/A,FALSE,"Tran"}</definedName>
    <definedName name="sxc" localSheetId="8" hidden="1">{"Riqfin97",#N/A,FALSE,"Tran";"Riqfinpro",#N/A,FALSE,"Tran"}</definedName>
    <definedName name="sxc" localSheetId="0" hidden="1">{"Riqfin97",#N/A,FALSE,"Tran";"Riqfinpro",#N/A,FALSE,"Tran"}</definedName>
    <definedName name="sxc" localSheetId="1" hidden="1">{"Riqfin97",#N/A,FALSE,"Tran";"Riqfinpro",#N/A,FALSE,"Tran"}</definedName>
    <definedName name="sxc" localSheetId="3" hidden="1">{"Riqfin97",#N/A,FALSE,"Tran";"Riqfinpro",#N/A,FALSE,"Tran"}</definedName>
    <definedName name="sxc" localSheetId="6" hidden="1">{"Riqfin97",#N/A,FALSE,"Tran";"Riqfinpro",#N/A,FALSE,"Tran"}</definedName>
    <definedName name="sxc" localSheetId="10" hidden="1">{"Riqfin97",#N/A,FALSE,"Tran";"Riqfinpro",#N/A,FALSE,"Tran"}</definedName>
    <definedName name="sxc" localSheetId="12" hidden="1">{"Riqfin97",#N/A,FALSE,"Tran";"Riqfinpro",#N/A,FALSE,"Tran"}</definedName>
    <definedName name="sxc" localSheetId="13" hidden="1">{"Riqfin97",#N/A,FALSE,"Tran";"Riqfinpro",#N/A,FALSE,"Tran"}</definedName>
    <definedName name="sxc" hidden="1">{"Riqfin97",#N/A,FALSE,"Tran";"Riqfinpro",#N/A,FALSE,"Tran"}</definedName>
    <definedName name="sxe" localSheetId="15" hidden="1">{"Riqfin97",#N/A,FALSE,"Tran";"Riqfinpro",#N/A,FALSE,"Tran"}</definedName>
    <definedName name="sxe" localSheetId="2" hidden="1">{"Riqfin97",#N/A,FALSE,"Tran";"Riqfinpro",#N/A,FALSE,"Tran"}</definedName>
    <definedName name="sxe" localSheetId="9" hidden="1">{"Riqfin97",#N/A,FALSE,"Tran";"Riqfinpro",#N/A,FALSE,"Tran"}</definedName>
    <definedName name="sxe" localSheetId="11" hidden="1">{"Riqfin97",#N/A,FALSE,"Tran";"Riqfinpro",#N/A,FALSE,"Tran"}</definedName>
    <definedName name="sxe" localSheetId="8" hidden="1">{"Riqfin97",#N/A,FALSE,"Tran";"Riqfinpro",#N/A,FALSE,"Tran"}</definedName>
    <definedName name="sxe" localSheetId="0" hidden="1">{"Riqfin97",#N/A,FALSE,"Tran";"Riqfinpro",#N/A,FALSE,"Tran"}</definedName>
    <definedName name="sxe" localSheetId="1" hidden="1">{"Riqfin97",#N/A,FALSE,"Tran";"Riqfinpro",#N/A,FALSE,"Tran"}</definedName>
    <definedName name="sxe" localSheetId="3" hidden="1">{"Riqfin97",#N/A,FALSE,"Tran";"Riqfinpro",#N/A,FALSE,"Tran"}</definedName>
    <definedName name="sxe" localSheetId="6" hidden="1">{"Riqfin97",#N/A,FALSE,"Tran";"Riqfinpro",#N/A,FALSE,"Tran"}</definedName>
    <definedName name="sxe" localSheetId="10" hidden="1">{"Riqfin97",#N/A,FALSE,"Tran";"Riqfinpro",#N/A,FALSE,"Tran"}</definedName>
    <definedName name="sxe" localSheetId="12" hidden="1">{"Riqfin97",#N/A,FALSE,"Tran";"Riqfinpro",#N/A,FALSE,"Tran"}</definedName>
    <definedName name="sxe" localSheetId="13" hidden="1">{"Riqfin97",#N/A,FALSE,"Tran";"Riqfinpro",#N/A,FALSE,"Tran"}</definedName>
    <definedName name="sxe" hidden="1">{"Riqfin97",#N/A,FALSE,"Tran";"Riqfinpro",#N/A,FALSE,"Tran"}</definedName>
    <definedName name="t" localSheetId="15" hidden="1">{"Minpmon",#N/A,FALSE,"Monthinput"}</definedName>
    <definedName name="t" localSheetId="2" hidden="1">{"Minpmon",#N/A,FALSE,"Monthinput"}</definedName>
    <definedName name="t" localSheetId="9" hidden="1">{"Minpmon",#N/A,FALSE,"Monthinput"}</definedName>
    <definedName name="t" localSheetId="11" hidden="1">{"Minpmon",#N/A,FALSE,"Monthinput"}</definedName>
    <definedName name="t" localSheetId="8" hidden="1">{"Minpmon",#N/A,FALSE,"Monthinput"}</definedName>
    <definedName name="t" localSheetId="0" hidden="1">{"Minpmon",#N/A,FALSE,"Monthinput"}</definedName>
    <definedName name="t" localSheetId="1" hidden="1">{"Minpmon",#N/A,FALSE,"Monthinput"}</definedName>
    <definedName name="t" localSheetId="3" hidden="1">{"Minpmon",#N/A,FALSE,"Monthinput"}</definedName>
    <definedName name="t" localSheetId="6" hidden="1">{"Minpmon",#N/A,FALSE,"Monthinput"}</definedName>
    <definedName name="t" localSheetId="10" hidden="1">{"Minpmon",#N/A,FALSE,"Monthinput"}</definedName>
    <definedName name="t" localSheetId="12" hidden="1">{"Minpmon",#N/A,FALSE,"Monthinput"}</definedName>
    <definedName name="t" localSheetId="13" hidden="1">{"Minpmon",#N/A,FALSE,"Monthinput"}</definedName>
    <definedName name="t" hidden="1">{"Minpmon",#N/A,FALSE,"Monthinput"}</definedName>
    <definedName name="Tab_2" localSheetId="11">#REF!</definedName>
    <definedName name="Tab_2" localSheetId="8">#REF!</definedName>
    <definedName name="Tab_2" localSheetId="0">#REF!</definedName>
    <definedName name="Tab_2" localSheetId="1">#REF!</definedName>
    <definedName name="Tab_2" localSheetId="3">#REF!</definedName>
    <definedName name="Tab_2" localSheetId="6">#REF!</definedName>
    <definedName name="Tab_2" localSheetId="12">#REF!</definedName>
    <definedName name="Tab_2" localSheetId="13">#REF!</definedName>
    <definedName name="Tab_2">#REF!</definedName>
    <definedName name="Tab_Assumptions" localSheetId="11">#REF!</definedName>
    <definedName name="Tab_Assumptions" localSheetId="8">#REF!</definedName>
    <definedName name="Tab_Assumptions" localSheetId="0">#REF!</definedName>
    <definedName name="Tab_Assumptions" localSheetId="3">#REF!</definedName>
    <definedName name="Tab_Assumptions" localSheetId="6">#REF!</definedName>
    <definedName name="Tab_Assumptions" localSheetId="12">#REF!</definedName>
    <definedName name="Tab_Assumptions" localSheetId="13">#REF!</definedName>
    <definedName name="Tab_Assumptions">#REF!</definedName>
    <definedName name="Tab_results" localSheetId="11">#REF!</definedName>
    <definedName name="Tab_results" localSheetId="8">#REF!</definedName>
    <definedName name="Tab_results" localSheetId="0">#REF!</definedName>
    <definedName name="Tab_results" localSheetId="3">#REF!</definedName>
    <definedName name="Tab_results" localSheetId="6">#REF!</definedName>
    <definedName name="Tab_results" localSheetId="12">#REF!</definedName>
    <definedName name="Tab_results" localSheetId="13">#REF!</definedName>
    <definedName name="Tab_results">#REF!</definedName>
    <definedName name="Tab1_A" localSheetId="11">#REF!</definedName>
    <definedName name="Tab1_A" localSheetId="8">#REF!</definedName>
    <definedName name="Tab1_A" localSheetId="0">#REF!</definedName>
    <definedName name="Tab1_A" localSheetId="12">#REF!</definedName>
    <definedName name="Tab1_A" localSheetId="13">#REF!</definedName>
    <definedName name="Tab1_A">#REF!</definedName>
    <definedName name="Tab1_B" localSheetId="11">#REF!</definedName>
    <definedName name="Tab1_B" localSheetId="8">#REF!</definedName>
    <definedName name="Tab1_B" localSheetId="0">#REF!</definedName>
    <definedName name="Tab1_B" localSheetId="12">#REF!</definedName>
    <definedName name="Tab1_B" localSheetId="13">#REF!</definedName>
    <definedName name="Tab1_B">#REF!</definedName>
    <definedName name="tab1a" localSheetId="11">#REF!</definedName>
    <definedName name="tab1a" localSheetId="8">#REF!</definedName>
    <definedName name="tab1a" localSheetId="0">#REF!</definedName>
    <definedName name="tab1a" localSheetId="12">#REF!</definedName>
    <definedName name="tab1a" localSheetId="13">#REF!</definedName>
    <definedName name="tab1a">#REF!</definedName>
    <definedName name="tab1b" localSheetId="11">#REF!</definedName>
    <definedName name="tab1b" localSheetId="8">#REF!</definedName>
    <definedName name="tab1b" localSheetId="0">#REF!</definedName>
    <definedName name="tab1b" localSheetId="12">#REF!</definedName>
    <definedName name="tab1b" localSheetId="13">#REF!</definedName>
    <definedName name="tab1b">#REF!</definedName>
    <definedName name="TAB1CK" localSheetId="11">#REF!</definedName>
    <definedName name="TAB1CK" localSheetId="8">#REF!</definedName>
    <definedName name="TAB1CK" localSheetId="0">#REF!</definedName>
    <definedName name="TAB1CK" localSheetId="12">#REF!</definedName>
    <definedName name="TAB1CK" localSheetId="13">#REF!</definedName>
    <definedName name="TAB1CK">#REF!</definedName>
    <definedName name="Tab2_DSA" localSheetId="8">[149]Output_1!#REF!</definedName>
    <definedName name="Tab2_DSA">[149]Output_1!#REF!</definedName>
    <definedName name="Tab25a" localSheetId="11">#REF!</definedName>
    <definedName name="Tab25a" localSheetId="8">#REF!</definedName>
    <definedName name="Tab25a" localSheetId="0">#REF!</definedName>
    <definedName name="Tab25a" localSheetId="1">#REF!</definedName>
    <definedName name="Tab25a" localSheetId="3">#REF!</definedName>
    <definedName name="Tab25a" localSheetId="6">#REF!</definedName>
    <definedName name="Tab25a" localSheetId="12">#REF!</definedName>
    <definedName name="Tab25a" localSheetId="13">#REF!</definedName>
    <definedName name="Tab25a">#REF!</definedName>
    <definedName name="Tab25b" localSheetId="11">#REF!</definedName>
    <definedName name="Tab25b" localSheetId="8">#REF!</definedName>
    <definedName name="Tab25b" localSheetId="0">#REF!</definedName>
    <definedName name="Tab25b" localSheetId="1">#REF!</definedName>
    <definedName name="Tab25b" localSheetId="3">#REF!</definedName>
    <definedName name="Tab25b" localSheetId="6">#REF!</definedName>
    <definedName name="Tab25b" localSheetId="12">#REF!</definedName>
    <definedName name="Tab25b" localSheetId="13">#REF!</definedName>
    <definedName name="Tab25b">#REF!</definedName>
    <definedName name="TAB2A" localSheetId="11">#REF!</definedName>
    <definedName name="TAB2A" localSheetId="8">#REF!</definedName>
    <definedName name="TAB2A" localSheetId="0">#REF!</definedName>
    <definedName name="TAB2A" localSheetId="6">#REF!</definedName>
    <definedName name="TAB2A" localSheetId="12">#REF!</definedName>
    <definedName name="TAB2A" localSheetId="13">#REF!</definedName>
    <definedName name="TAB2A">#REF!</definedName>
    <definedName name="tab2GC" localSheetId="11">#REF!</definedName>
    <definedName name="tab2GC" localSheetId="8">#REF!</definedName>
    <definedName name="tab2GC" localSheetId="0">#REF!</definedName>
    <definedName name="tab2GC" localSheetId="12">#REF!</definedName>
    <definedName name="tab2GC" localSheetId="13">#REF!</definedName>
    <definedName name="tab2GC">#REF!</definedName>
    <definedName name="tab3BPS" localSheetId="11">#REF!</definedName>
    <definedName name="tab3BPS" localSheetId="8">#REF!</definedName>
    <definedName name="tab3BPS" localSheetId="0">#REF!</definedName>
    <definedName name="tab3BPS" localSheetId="12">#REF!</definedName>
    <definedName name="tab3BPS" localSheetId="13">#REF!</definedName>
    <definedName name="tab3BPS">#REF!</definedName>
    <definedName name="tab4Int" localSheetId="11">#REF!</definedName>
    <definedName name="tab4Int" localSheetId="8">#REF!</definedName>
    <definedName name="tab4Int" localSheetId="0">#REF!</definedName>
    <definedName name="tab4Int" localSheetId="12">#REF!</definedName>
    <definedName name="tab4Int" localSheetId="13">#REF!</definedName>
    <definedName name="tab4Int">#REF!</definedName>
    <definedName name="TAB5A" localSheetId="11">#REF!</definedName>
    <definedName name="TAB5A" localSheetId="8">#REF!</definedName>
    <definedName name="TAB5A" localSheetId="0">#REF!</definedName>
    <definedName name="TAB5A" localSheetId="12">#REF!</definedName>
    <definedName name="TAB5A" localSheetId="13">#REF!</definedName>
    <definedName name="TAB5A">#REF!</definedName>
    <definedName name="tab5Emp" localSheetId="11">#REF!</definedName>
    <definedName name="tab5Emp" localSheetId="8">#REF!</definedName>
    <definedName name="tab5Emp" localSheetId="0">#REF!</definedName>
    <definedName name="tab5Emp" localSheetId="12">#REF!</definedName>
    <definedName name="tab5Emp" localSheetId="13">#REF!</definedName>
    <definedName name="tab5Emp">#REF!</definedName>
    <definedName name="TAB6A" localSheetId="8">'[39]Annual Tables'!#REF!</definedName>
    <definedName name="TAB6A">'[39]Annual Tables'!#REF!</definedName>
    <definedName name="TAB6B" localSheetId="8">'[39]Annual Tables'!#REF!</definedName>
    <definedName name="TAB6B">'[39]Annual Tables'!#REF!</definedName>
    <definedName name="tab6BCU" localSheetId="11">#REF!</definedName>
    <definedName name="tab6BCU" localSheetId="8">#REF!</definedName>
    <definedName name="tab6BCU" localSheetId="0">#REF!</definedName>
    <definedName name="tab6BCU" localSheetId="1">#REF!</definedName>
    <definedName name="tab6BCU" localSheetId="3">#REF!</definedName>
    <definedName name="tab6BCU" localSheetId="6">#REF!</definedName>
    <definedName name="tab6BCU" localSheetId="12">#REF!</definedName>
    <definedName name="tab6BCU" localSheetId="13">#REF!</definedName>
    <definedName name="tab6BCU">#REF!</definedName>
    <definedName name="TAB6C" localSheetId="11">#REF!</definedName>
    <definedName name="TAB6C" localSheetId="8">#REF!</definedName>
    <definedName name="TAB6C" localSheetId="0">#REF!</definedName>
    <definedName name="TAB6C" localSheetId="3">#REF!</definedName>
    <definedName name="TAB6C" localSheetId="6">#REF!</definedName>
    <definedName name="TAB6C" localSheetId="12">#REF!</definedName>
    <definedName name="TAB6C" localSheetId="13">#REF!</definedName>
    <definedName name="TAB6C">#REF!</definedName>
    <definedName name="TAB7A" localSheetId="11">#REF!</definedName>
    <definedName name="TAB7A" localSheetId="8">#REF!</definedName>
    <definedName name="TAB7A" localSheetId="0">#REF!</definedName>
    <definedName name="TAB7A" localSheetId="3">#REF!</definedName>
    <definedName name="TAB7A" localSheetId="6">#REF!</definedName>
    <definedName name="TAB7A" localSheetId="12">#REF!</definedName>
    <definedName name="TAB7A" localSheetId="13">#REF!</definedName>
    <definedName name="TAB7A">#REF!</definedName>
    <definedName name="tab7DGI" localSheetId="11">#REF!</definedName>
    <definedName name="tab7DGI" localSheetId="8">#REF!</definedName>
    <definedName name="tab7DGI" localSheetId="0">#REF!</definedName>
    <definedName name="tab7DGI" localSheetId="12">#REF!</definedName>
    <definedName name="tab7DGI" localSheetId="13">#REF!</definedName>
    <definedName name="tab7DGI">#REF!</definedName>
    <definedName name="Tabasic" localSheetId="11">#REF!</definedName>
    <definedName name="Tabasic" localSheetId="8">#REF!</definedName>
    <definedName name="Tabasic" localSheetId="0">#REF!</definedName>
    <definedName name="Tabasic" localSheetId="12">#REF!</definedName>
    <definedName name="Tabasic" localSheetId="13">#REF!</definedName>
    <definedName name="Tabasic">#REF!</definedName>
    <definedName name="Tabe" localSheetId="11">#REF!</definedName>
    <definedName name="Tabe" localSheetId="8">#REF!</definedName>
    <definedName name="Tabe" localSheetId="0">#REF!</definedName>
    <definedName name="Tabe" localSheetId="1">#REF!</definedName>
    <definedName name="Tabe" localSheetId="3">#REF!</definedName>
    <definedName name="Tabe" localSheetId="12">#REF!</definedName>
    <definedName name="Tabe" localSheetId="13">#REF!</definedName>
    <definedName name="Tabe">#REF!</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2" hidden="1">{FALSE,FALSE,-1.25,-15.5,484.5,276.75,FALSE,FALSE,TRUE,TRUE,0,12,#N/A,46,#N/A,2.93460490463215,15.35,1,FALSE,FALSE,3,TRUE,1,FALSE,100,"Swvu.PLA1.","ACwvu.PLA1.",#N/A,FALSE,FALSE,0,0,0,0,2,"","",TRUE,TRUE,FALSE,FALSE,1,60,#N/A,#N/A,FALSE,FALSE,FALSE,FALSE,FALSE,FALSE,FALSE,9,65532,65532,FALSE,FALSE,TRUE,TRUE,TRUE}</definedName>
    <definedName name="Tabla" localSheetId="9"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8" hidden="1">{FALSE,FALSE,-1.25,-15.5,484.5,276.75,FALSE,FALSE,TRUE,TRUE,0,12,#N/A,46,#N/A,2.93460490463215,15.35,1,FALSE,FALSE,3,TRUE,1,FALSE,100,"Swvu.PLA1.","ACwvu.PLA1.",#N/A,FALSE,FALSE,0,0,0,0,2,"","",TRUE,TRUE,FALSE,FALSE,1,60,#N/A,#N/A,FALSE,FALSE,FALSE,FALSE,FALSE,FALSE,FALSE,9,65532,65532,FALSE,FALSE,TRUE,TRUE,TRUE}</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3" hidden="1">{FALSE,FALSE,-1.25,-15.5,484.5,276.75,FALSE,FALSE,TRUE,TRUE,0,12,#N/A,46,#N/A,2.93460490463215,15.35,1,FALSE,FALSE,3,TRUE,1,FALSE,100,"Swvu.PLA1.","ACwvu.PLA1.",#N/A,FALSE,FALSE,0,0,0,0,2,"","",TRUE,TRUE,FALSE,FALSE,1,60,#N/A,#N/A,FALSE,FALSE,FALSE,FALSE,FALSE,FALSE,FALSE,9,65532,65532,FALSE,FALSE,TRUE,TRUE,TRUE}</definedName>
    <definedName name="Tabla" localSheetId="6" hidden="1">{FALSE,FALSE,-1.25,-15.5,484.5,276.75,FALSE,FALSE,TRUE,TRUE,0,12,#N/A,46,#N/A,2.93460490463215,15.35,1,FALSE,FALSE,3,TRUE,1,FALSE,100,"Swvu.PLA1.","ACwvu.PLA1.",#N/A,FALSE,FALSE,0,0,0,0,2,"","",TRUE,TRUE,FALSE,FALSE,1,60,#N/A,#N/A,FALSE,FALSE,FALSE,FALSE,FALSE,FALSE,FALSE,9,65532,65532,FALSE,FALSE,TRUE,TRUE,TRUE}</definedName>
    <definedName name="Tabla" localSheetId="10" hidden="1">{FALSE,FALSE,-1.25,-15.5,484.5,276.75,FALSE,FALSE,TRUE,TRUE,0,12,#N/A,46,#N/A,2.93460490463215,15.35,1,FALSE,FALSE,3,TRUE,1,FALSE,100,"Swvu.PLA1.","ACwvu.PLA1.",#N/A,FALSE,FALSE,0,0,0,0,2,"","",TRUE,TRUE,FALSE,FALSE,1,60,#N/A,#N/A,FALSE,FALSE,FALSE,FALSE,FALSE,FALSE,FALSE,9,65532,65532,FALSE,FALSE,TRUE,TRUE,TRUE}</definedName>
    <definedName name="Tabla" localSheetId="12"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11">#REF!</definedName>
    <definedName name="Table" localSheetId="8">#REF!</definedName>
    <definedName name="Table" localSheetId="0">#REF!</definedName>
    <definedName name="Table" localSheetId="1">#REF!</definedName>
    <definedName name="Table" localSheetId="3">#REF!</definedName>
    <definedName name="Table" localSheetId="6">#REF!</definedName>
    <definedName name="Table" localSheetId="12">#REF!</definedName>
    <definedName name="Table" localSheetId="13">#REF!</definedName>
    <definedName name="Table">#REF!</definedName>
    <definedName name="Table__47">[150]RED47!$A$1:$I$53</definedName>
    <definedName name="TABLE_1">'[151]150dp'!$A$3:$K$94</definedName>
    <definedName name="Table_16.__Guatemala__National_Accounts_at_Current_Prices" localSheetId="11">#REF!</definedName>
    <definedName name="Table_16.__Guatemala__National_Accounts_at_Current_Prices" localSheetId="8">#REF!</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3">#REF!</definedName>
    <definedName name="Table_16.__Guatemala__National_Accounts_at_Current_Prices" localSheetId="6">#REF!</definedName>
    <definedName name="Table_16.__Guatemala__National_Accounts_at_Current_Prices" localSheetId="12">#REF!</definedName>
    <definedName name="Table_16.__Guatemala__National_Accounts_at_Current_Prices" localSheetId="13">#REF!</definedName>
    <definedName name="Table_16.__Guatemala__National_Accounts_at_Current_Prices">#REF!</definedName>
    <definedName name="Table_2._Country_X___Public_Sector_Financing_1" localSheetId="11">#REF!</definedName>
    <definedName name="Table_2._Country_X___Public_Sector_Financing_1" localSheetId="8">#REF!</definedName>
    <definedName name="Table_2._Country_X___Public_Sector_Financing_1" localSheetId="0">#REF!</definedName>
    <definedName name="Table_2._Country_X___Public_Sector_Financing_1" localSheetId="1">#REF!</definedName>
    <definedName name="Table_2._Country_X___Public_Sector_Financing_1" localSheetId="3">#REF!</definedName>
    <definedName name="Table_2._Country_X___Public_Sector_Financing_1" localSheetId="6">#REF!</definedName>
    <definedName name="Table_2._Country_X___Public_Sector_Financing_1" localSheetId="12">#REF!</definedName>
    <definedName name="Table_2._Country_X___Public_Sector_Financing_1" localSheetId="13">#REF!</definedName>
    <definedName name="Table_2._Country_X___Public_Sector_Financing_1">#REF!</definedName>
    <definedName name="Table_20.cont__Guatemala___Selected_Agricultural_Sector_Statistics__concluded" localSheetId="11">#REF!</definedName>
    <definedName name="Table_20.cont__Guatemala___Selected_Agricultural_Sector_Statistics__concluded" localSheetId="8">#REF!</definedName>
    <definedName name="Table_20.cont__Guatemala___Selected_Agricultural_Sector_Statistics__concluded" localSheetId="0">#REF!</definedName>
    <definedName name="Table_20.cont__Guatemala___Selected_Agricultural_Sector_Statistics__concluded" localSheetId="6">#REF!</definedName>
    <definedName name="Table_20.cont__Guatemala___Selected_Agricultural_Sector_Statistics__concluded" localSheetId="12">#REF!</definedName>
    <definedName name="Table_20.cont__Guatemala___Selected_Agricultural_Sector_Statistics__concluded" localSheetId="13">#REF!</definedName>
    <definedName name="Table_20.cont__Guatemala___Selected_Agricultural_Sector_Statistics__concluded">#REF!</definedName>
    <definedName name="Table_28._Guatemala___Selected_Wage_Indicators_1" localSheetId="11">#REF!</definedName>
    <definedName name="Table_28._Guatemala___Selected_Wage_Indicators_1" localSheetId="8">#REF!</definedName>
    <definedName name="Table_28._Guatemala___Selected_Wage_Indicators_1" localSheetId="0">#REF!</definedName>
    <definedName name="Table_28._Guatemala___Selected_Wage_Indicators_1" localSheetId="12">#REF!</definedName>
    <definedName name="Table_28._Guatemala___Selected_Wage_Indicators_1" localSheetId="13">#REF!</definedName>
    <definedName name="Table_28._Guatemala___Selected_Wage_Indicators_1">#REF!</definedName>
    <definedName name="Table_28a._Guatemala___Selected_Wage_Indicators_1" localSheetId="11">#REF!</definedName>
    <definedName name="Table_28a._Guatemala___Selected_Wage_Indicators_1" localSheetId="8">#REF!</definedName>
    <definedName name="Table_28a._Guatemala___Selected_Wage_Indicators_1" localSheetId="0">#REF!</definedName>
    <definedName name="Table_28a._Guatemala___Selected_Wage_Indicators_1" localSheetId="12">#REF!</definedName>
    <definedName name="Table_28a._Guatemala___Selected_Wage_Indicators_1" localSheetId="13">#REF!</definedName>
    <definedName name="Table_28a._Guatemala___Selected_Wage_Indicators_1">#REF!</definedName>
    <definedName name="Table_3.5b" localSheetId="11">#REF!</definedName>
    <definedName name="Table_3.5b" localSheetId="8">#REF!</definedName>
    <definedName name="Table_3.5b" localSheetId="0">#REF!</definedName>
    <definedName name="Table_3.5b" localSheetId="1">#REF!</definedName>
    <definedName name="Table_3.5b" localSheetId="3">#REF!</definedName>
    <definedName name="Table_3.5b" localSheetId="12">#REF!</definedName>
    <definedName name="Table_3.5b" localSheetId="13">#REF!</definedName>
    <definedName name="Table_3.5b">#REF!</definedName>
    <definedName name="Table_30a._Guatemala___Selected_Employment_and_Labor_Productivity_Indicators" localSheetId="11">#REF!</definedName>
    <definedName name="Table_30a._Guatemala___Selected_Employment_and_Labor_Productivity_Indicators" localSheetId="8">#REF!</definedName>
    <definedName name="Table_30a._Guatemala___Selected_Employment_and_Labor_Productivity_Indicators" localSheetId="0">#REF!</definedName>
    <definedName name="Table_30a._Guatemala___Selected_Employment_and_Labor_Productivity_Indicators" localSheetId="12">#REF!</definedName>
    <definedName name="Table_30a._Guatemala___Selected_Employment_and_Labor_Productivity_Indicators" localSheetId="13">#REF!</definedName>
    <definedName name="Table_30a._Guatemala___Selected_Employment_and_Labor_Productivity_Indicators">#REF!</definedName>
    <definedName name="Table_31._Guatemala___Selected_Wage_and_Employment_Indicators_1" localSheetId="11">#REF!</definedName>
    <definedName name="Table_31._Guatemala___Selected_Wage_and_Employment_Indicators_1" localSheetId="8">#REF!</definedName>
    <definedName name="Table_31._Guatemala___Selected_Wage_and_Employment_Indicators_1" localSheetId="0">#REF!</definedName>
    <definedName name="Table_31._Guatemala___Selected_Wage_and_Employment_Indicators_1" localSheetId="12">#REF!</definedName>
    <definedName name="Table_31._Guatemala___Selected_Wage_and_Employment_Indicators_1" localSheetId="13">#REF!</definedName>
    <definedName name="Table_31._Guatemala___Selected_Wage_and_Employment_Indicators_1">#REF!</definedName>
    <definedName name="Table_32.__Guatemala__Trends_in_Unit_Labor_Costs__ULC___Real_Wages__Productivity_and_Employment" localSheetId="11">#REF!</definedName>
    <definedName name="Table_32.__Guatemala__Trends_in_Unit_Labor_Costs__ULC___Real_Wages__Productivity_and_Employment" localSheetId="8">#REF!</definedName>
    <definedName name="Table_32.__Guatemala__Trends_in_Unit_Labor_Costs__ULC___Real_Wages__Productivity_and_Employment" localSheetId="0">#REF!</definedName>
    <definedName name="Table_32.__Guatemala__Trends_in_Unit_Labor_Costs__ULC___Real_Wages__Productivity_and_Employment" localSheetId="12">#REF!</definedName>
    <definedName name="Table_32.__Guatemala__Trends_in_Unit_Labor_Costs__ULC___Real_Wages__Productivity_and_Employment" localSheetId="13">#REF!</definedName>
    <definedName name="Table_32.__Guatemala__Trends_in_Unit_Labor_Costs__ULC___Real_Wages__Productivity_and_Employment">#REF!</definedName>
    <definedName name="Table_33.__Guatemala__Indicators_of_Competitiveness" localSheetId="11">#REF!</definedName>
    <definedName name="Table_33.__Guatemala__Indicators_of_Competitiveness" localSheetId="8">#REF!</definedName>
    <definedName name="Table_33.__Guatemala__Indicators_of_Competitiveness" localSheetId="0">#REF!</definedName>
    <definedName name="Table_33.__Guatemala__Indicators_of_Competitiveness" localSheetId="12">#REF!</definedName>
    <definedName name="Table_33.__Guatemala__Indicators_of_Competitiveness" localSheetId="13">#REF!</definedName>
    <definedName name="Table_33.__Guatemala__Indicators_of_Competitiveness">#REF!</definedName>
    <definedName name="Table_4._Guatemala___Consumer_Price_Indices__1" localSheetId="11">#REF!</definedName>
    <definedName name="Table_4._Guatemala___Consumer_Price_Indices__1" localSheetId="8">#REF!</definedName>
    <definedName name="Table_4._Guatemala___Consumer_Price_Indices__1" localSheetId="0">#REF!</definedName>
    <definedName name="Table_4._Guatemala___Consumer_Price_Indices__1" localSheetId="12">#REF!</definedName>
    <definedName name="Table_4._Guatemala___Consumer_Price_Indices__1" localSheetId="13">#REF!</definedName>
    <definedName name="Table_4._Guatemala___Consumer_Price_Indices__1">#REF!</definedName>
    <definedName name="Table_4SR" localSheetId="11">#REF!</definedName>
    <definedName name="Table_4SR" localSheetId="8">#REF!</definedName>
    <definedName name="Table_4SR" localSheetId="0">#REF!</definedName>
    <definedName name="Table_4SR" localSheetId="12">#REF!</definedName>
    <definedName name="Table_4SR" localSheetId="13">#REF!</definedName>
    <definedName name="Table_4SR">#REF!</definedName>
    <definedName name="Table_5a" localSheetId="11">#REF!</definedName>
    <definedName name="Table_5a" localSheetId="8">#REF!</definedName>
    <definedName name="Table_5a" localSheetId="0">#REF!</definedName>
    <definedName name="Table_5a" localSheetId="12">#REF!</definedName>
    <definedName name="Table_5a" localSheetId="13">#REF!</definedName>
    <definedName name="Table_5a">#REF!</definedName>
    <definedName name="Table_7SR" localSheetId="11">#REF!</definedName>
    <definedName name="Table_7SR" localSheetId="8">#REF!</definedName>
    <definedName name="Table_7SR" localSheetId="0">#REF!</definedName>
    <definedName name="Table_7SR" localSheetId="12">#REF!</definedName>
    <definedName name="Table_7SR" localSheetId="13">#REF!</definedName>
    <definedName name="Table_7SR">#REF!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8">#REF!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 localSheetId="12">#REF!</definedName>
    <definedName name="Table_A.__Guatemala__Trends_in_Private_Sector_Unit_Labor_Costs__ULC___Real_Wages__Productivity_and_Employment" localSheetId="13">#REF!</definedName>
    <definedName name="Table_A.__Guatemala__Trends_in_Private_Sector_Unit_Labor_Costs__ULC___Real_Wages__Productivity_and_Employment">#REF!</definedName>
    <definedName name="Table_debt" localSheetId="11">#REF!</definedName>
    <definedName name="Table_debt" localSheetId="8">#REF!</definedName>
    <definedName name="Table_debt" localSheetId="0">#REF!</definedName>
    <definedName name="Table_debt" localSheetId="12">#REF!</definedName>
    <definedName name="Table_debt" localSheetId="13">#REF!</definedName>
    <definedName name="Table_debt">#REF!</definedName>
    <definedName name="Table_Template" localSheetId="11">#REF!</definedName>
    <definedName name="Table_Template" localSheetId="8">#REF!</definedName>
    <definedName name="Table_Template" localSheetId="0">#REF!</definedName>
    <definedName name="Table_Template" localSheetId="3">#REF!</definedName>
    <definedName name="Table_Template" localSheetId="12">#REF!</definedName>
    <definedName name="Table_Template" localSheetId="13">#REF!</definedName>
    <definedName name="Table_Template">#REF!</definedName>
    <definedName name="table1" localSheetId="11">#REF!</definedName>
    <definedName name="table1" localSheetId="8">#REF!</definedName>
    <definedName name="table1" localSheetId="0">#REF!</definedName>
    <definedName name="table1" localSheetId="1">#REF!</definedName>
    <definedName name="table1" localSheetId="3">#REF!</definedName>
    <definedName name="table1" localSheetId="12">#REF!</definedName>
    <definedName name="table1" localSheetId="13">#REF!</definedName>
    <definedName name="table1">#REF!</definedName>
    <definedName name="table10">'[151]150dp'!$A$1:$F$58</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6">#REF!</definedName>
    <definedName name="table11" localSheetId="12">#REF!</definedName>
    <definedName name="table11" localSheetId="13">#REF!</definedName>
    <definedName name="table11">#REF!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6">#REF!</definedName>
    <definedName name="table11?" localSheetId="12">#REF!</definedName>
    <definedName name="table11?" localSheetId="13">#REF!</definedName>
    <definedName name="table11?">#REF!</definedName>
    <definedName name="table12" localSheetId="11">#REF!</definedName>
    <definedName name="table12" localSheetId="8">#REF!</definedName>
    <definedName name="table12" localSheetId="0">#REF!</definedName>
    <definedName name="table12" localSheetId="1">#REF!</definedName>
    <definedName name="table12" localSheetId="3">#REF!</definedName>
    <definedName name="table12" localSheetId="6">#REF!</definedName>
    <definedName name="table12" localSheetId="12">#REF!</definedName>
    <definedName name="table12" localSheetId="13">#REF!</definedName>
    <definedName name="table12">#REF!</definedName>
    <definedName name="table13" localSheetId="11">#REF!</definedName>
    <definedName name="table13" localSheetId="8">#REF!</definedName>
    <definedName name="table13" localSheetId="0">#REF!</definedName>
    <definedName name="table13" localSheetId="12">#REF!</definedName>
    <definedName name="table13" localSheetId="13">#REF!</definedName>
    <definedName name="table13">#REF!</definedName>
    <definedName name="table15" localSheetId="11">#REF!</definedName>
    <definedName name="table15" localSheetId="8">#REF!</definedName>
    <definedName name="table15" localSheetId="0">#REF!</definedName>
    <definedName name="table15" localSheetId="12">#REF!</definedName>
    <definedName name="table15" localSheetId="13">#REF!</definedName>
    <definedName name="table15">#REF!</definedName>
    <definedName name="table16" localSheetId="11">#REF!</definedName>
    <definedName name="table16" localSheetId="8">#REF!</definedName>
    <definedName name="table16" localSheetId="0">#REF!</definedName>
    <definedName name="table16" localSheetId="12">#REF!</definedName>
    <definedName name="table16" localSheetId="13">#REF!</definedName>
    <definedName name="table16">#REF!</definedName>
    <definedName name="table17" localSheetId="11">#REF!</definedName>
    <definedName name="table17" localSheetId="8">#REF!</definedName>
    <definedName name="table17" localSheetId="0">#REF!</definedName>
    <definedName name="table17" localSheetId="12">#REF!</definedName>
    <definedName name="table17" localSheetId="13">#REF!</definedName>
    <definedName name="table17">#REF!</definedName>
    <definedName name="table18" localSheetId="11">#REF!</definedName>
    <definedName name="table18" localSheetId="8">#REF!</definedName>
    <definedName name="table18" localSheetId="0">#REF!</definedName>
    <definedName name="table18" localSheetId="12">#REF!</definedName>
    <definedName name="table18" localSheetId="13">#REF!</definedName>
    <definedName name="table18">#REF!</definedName>
    <definedName name="table19" localSheetId="11">#REF!</definedName>
    <definedName name="table19" localSheetId="8">#REF!</definedName>
    <definedName name="table19" localSheetId="0">#REF!</definedName>
    <definedName name="table19" localSheetId="12">#REF!</definedName>
    <definedName name="table19" localSheetId="13">#REF!</definedName>
    <definedName name="table19">#REF!</definedName>
    <definedName name="Table2" localSheetId="11">#REF!</definedName>
    <definedName name="Table2" localSheetId="8">#REF!</definedName>
    <definedName name="Table2" localSheetId="0">#REF!</definedName>
    <definedName name="Table2" localSheetId="3">#REF!</definedName>
    <definedName name="Table2" localSheetId="12">#REF!</definedName>
    <definedName name="Table2" localSheetId="13">#REF!</definedName>
    <definedName name="Table2">#REF!</definedName>
    <definedName name="table20" localSheetId="11">#REF!</definedName>
    <definedName name="table20" localSheetId="8">#REF!</definedName>
    <definedName name="table20" localSheetId="0">#REF!</definedName>
    <definedName name="table20" localSheetId="12">#REF!</definedName>
    <definedName name="table20" localSheetId="13">#REF!</definedName>
    <definedName name="table20">#REF!</definedName>
    <definedName name="table21" localSheetId="11">#REF!</definedName>
    <definedName name="table21" localSheetId="8">#REF!</definedName>
    <definedName name="table21" localSheetId="0">#REF!</definedName>
    <definedName name="table21" localSheetId="12">#REF!</definedName>
    <definedName name="table21" localSheetId="13">#REF!</definedName>
    <definedName name="table21">#REF!</definedName>
    <definedName name="table22a" localSheetId="11">#REF!</definedName>
    <definedName name="table22a" localSheetId="8">#REF!</definedName>
    <definedName name="table22a" localSheetId="0">#REF!</definedName>
    <definedName name="table22a" localSheetId="12">#REF!</definedName>
    <definedName name="table22a" localSheetId="13">#REF!</definedName>
    <definedName name="table22a">#REF!</definedName>
    <definedName name="table22b" localSheetId="11">#REF!</definedName>
    <definedName name="table22b" localSheetId="8">#REF!</definedName>
    <definedName name="table22b" localSheetId="0">#REF!</definedName>
    <definedName name="table22b" localSheetId="12">#REF!</definedName>
    <definedName name="table22b" localSheetId="13">#REF!</definedName>
    <definedName name="table22b">#REF!</definedName>
    <definedName name="table25" localSheetId="11">#REF!</definedName>
    <definedName name="table25" localSheetId="8">#REF!</definedName>
    <definedName name="table25" localSheetId="0">#REF!</definedName>
    <definedName name="table25" localSheetId="12">#REF!</definedName>
    <definedName name="table25" localSheetId="13">#REF!</definedName>
    <definedName name="table25">#REF!</definedName>
    <definedName name="table26" localSheetId="11">#REF!</definedName>
    <definedName name="table26" localSheetId="8">#REF!</definedName>
    <definedName name="table26" localSheetId="0">#REF!</definedName>
    <definedName name="table26" localSheetId="12">#REF!</definedName>
    <definedName name="table26" localSheetId="13">#REF!</definedName>
    <definedName name="table26">#REF!</definedName>
    <definedName name="table3">'[152]Table 8'!$A$3:$K$61</definedName>
    <definedName name="table4" localSheetId="11">#REF!</definedName>
    <definedName name="table4" localSheetId="8">#REF!</definedName>
    <definedName name="table4" localSheetId="0">#REF!</definedName>
    <definedName name="table4" localSheetId="1">#REF!</definedName>
    <definedName name="table4" localSheetId="3">#REF!</definedName>
    <definedName name="table4" localSheetId="6">#REF!</definedName>
    <definedName name="table4" localSheetId="12">#REF!</definedName>
    <definedName name="table4" localSheetId="13">#REF!</definedName>
    <definedName name="table4">#REF!</definedName>
    <definedName name="table41" localSheetId="11">#REF!</definedName>
    <definedName name="table41" localSheetId="8">#REF!</definedName>
    <definedName name="table41" localSheetId="0">#REF!</definedName>
    <definedName name="table41" localSheetId="1">#REF!</definedName>
    <definedName name="table41" localSheetId="3">#REF!</definedName>
    <definedName name="table41" localSheetId="6">#REF!</definedName>
    <definedName name="table41" localSheetId="12">#REF!</definedName>
    <definedName name="table41" localSheetId="13">#REF!</definedName>
    <definedName name="table41">#REF!</definedName>
    <definedName name="Table5" localSheetId="8">[153]Stfrprtables!#REF!</definedName>
    <definedName name="Table5" localSheetId="0">[153]Stfrprtables!#REF!</definedName>
    <definedName name="Table5" localSheetId="1">#REF!</definedName>
    <definedName name="Table5" localSheetId="3">[153]Stfrprtables!#REF!</definedName>
    <definedName name="Table5" localSheetId="6">[153]Stfrprtables!#REF!</definedName>
    <definedName name="Table5">[153]Stfrprtables!#REF!</definedName>
    <definedName name="table6" localSheetId="11">#REF!</definedName>
    <definedName name="table6" localSheetId="8">#REF!</definedName>
    <definedName name="table6" localSheetId="0">#REF!</definedName>
    <definedName name="table6" localSheetId="1">#REF!</definedName>
    <definedName name="table6" localSheetId="3">#REF!</definedName>
    <definedName name="table6" localSheetId="6">#REF!</definedName>
    <definedName name="table6" localSheetId="12">#REF!</definedName>
    <definedName name="table6" localSheetId="13">#REF!</definedName>
    <definedName name="table6">#REF!</definedName>
    <definedName name="table7" localSheetId="11">#REF!</definedName>
    <definedName name="table7" localSheetId="8">#REF!</definedName>
    <definedName name="table7" localSheetId="0">#REF!</definedName>
    <definedName name="table7" localSheetId="1">#REF!</definedName>
    <definedName name="table7" localSheetId="3">#REF!</definedName>
    <definedName name="table7" localSheetId="6">#REF!</definedName>
    <definedName name="table7" localSheetId="12">#REF!</definedName>
    <definedName name="table7" localSheetId="13">#REF!</definedName>
    <definedName name="table7">#REF!</definedName>
    <definedName name="Table8">'[45]shared data'!$A$1:$E$32</definedName>
    <definedName name="table9" localSheetId="11">#REF!</definedName>
    <definedName name="table9" localSheetId="8">#REF!</definedName>
    <definedName name="table9" localSheetId="0">#REF!</definedName>
    <definedName name="table9" localSheetId="1">#REF!</definedName>
    <definedName name="table9" localSheetId="3">#REF!</definedName>
    <definedName name="table9" localSheetId="6">#REF!</definedName>
    <definedName name="table9" localSheetId="12">#REF!</definedName>
    <definedName name="table9" localSheetId="13">#REF!</definedName>
    <definedName name="table9">#REF!</definedName>
    <definedName name="TableA" localSheetId="11">#REF!</definedName>
    <definedName name="TableA" localSheetId="8">#REF!</definedName>
    <definedName name="TableA" localSheetId="0">#REF!</definedName>
    <definedName name="TableA" localSheetId="1">#REF!</definedName>
    <definedName name="TableA" localSheetId="3">#REF!</definedName>
    <definedName name="TableA" localSheetId="6">#REF!</definedName>
    <definedName name="TableA" localSheetId="12">#REF!</definedName>
    <definedName name="TableA" localSheetId="13">#REF!</definedName>
    <definedName name="TableA">#REF!</definedName>
    <definedName name="TableB1" localSheetId="11">#REF!</definedName>
    <definedName name="TableB1" localSheetId="8">#REF!</definedName>
    <definedName name="TableB1" localSheetId="0">#REF!</definedName>
    <definedName name="TableB1" localSheetId="1">#REF!</definedName>
    <definedName name="TableB1" localSheetId="3">#REF!</definedName>
    <definedName name="TableB1" localSheetId="6">#REF!</definedName>
    <definedName name="TableB1" localSheetId="12">#REF!</definedName>
    <definedName name="TableB1" localSheetId="13">#REF!</definedName>
    <definedName name="TableB1">#REF!</definedName>
    <definedName name="TableB2" localSheetId="11">#REF!</definedName>
    <definedName name="TableB2" localSheetId="8">#REF!</definedName>
    <definedName name="TableB2" localSheetId="0">#REF!</definedName>
    <definedName name="TableB2" localSheetId="1">#REF!</definedName>
    <definedName name="TableB2" localSheetId="3">#REF!</definedName>
    <definedName name="TableB2" localSheetId="12">#REF!</definedName>
    <definedName name="TableB2" localSheetId="13">#REF!</definedName>
    <definedName name="TableB2">#REF!</definedName>
    <definedName name="TableB3" localSheetId="11">#REF!</definedName>
    <definedName name="TableB3" localSheetId="8">#REF!</definedName>
    <definedName name="TableB3" localSheetId="0">#REF!</definedName>
    <definedName name="TableB3" localSheetId="3">#REF!</definedName>
    <definedName name="TableB3" localSheetId="12">#REF!</definedName>
    <definedName name="TableB3" localSheetId="13">#REF!</definedName>
    <definedName name="TableB3">#REF!</definedName>
    <definedName name="TableC1" localSheetId="11">#REF!</definedName>
    <definedName name="TableC1" localSheetId="8">#REF!</definedName>
    <definedName name="TableC1" localSheetId="0">#REF!</definedName>
    <definedName name="TableC1" localSheetId="3">#REF!</definedName>
    <definedName name="TableC1" localSheetId="12">#REF!</definedName>
    <definedName name="TableC1" localSheetId="13">#REF!</definedName>
    <definedName name="TableC1">#REF!</definedName>
    <definedName name="TableC2" localSheetId="11">#REF!</definedName>
    <definedName name="TableC2" localSheetId="8">#REF!</definedName>
    <definedName name="TableC2" localSheetId="0">#REF!</definedName>
    <definedName name="TableC2" localSheetId="3">#REF!</definedName>
    <definedName name="TableC2" localSheetId="12">#REF!</definedName>
    <definedName name="TableC2" localSheetId="13">#REF!</definedName>
    <definedName name="TableC2">#REF!</definedName>
    <definedName name="TableC3" localSheetId="11">#REF!</definedName>
    <definedName name="TableC3" localSheetId="8">#REF!</definedName>
    <definedName name="TableC3" localSheetId="0">#REF!</definedName>
    <definedName name="TableC3" localSheetId="3">#REF!</definedName>
    <definedName name="TableC3" localSheetId="12">#REF!</definedName>
    <definedName name="TableC3" localSheetId="13">#REF!</definedName>
    <definedName name="TableC3">#REF!</definedName>
    <definedName name="tabreal" localSheetId="11">#REF!</definedName>
    <definedName name="tabreal" localSheetId="8">#REF!</definedName>
    <definedName name="tabreal" localSheetId="0">#REF!</definedName>
    <definedName name="tabreal" localSheetId="12">#REF!</definedName>
    <definedName name="tabreal" localSheetId="13">#REF!</definedName>
    <definedName name="tabreal">#REF!</definedName>
    <definedName name="TAME" localSheetId="11">#REF!</definedName>
    <definedName name="TAME" localSheetId="8">#REF!</definedName>
    <definedName name="TAME" localSheetId="0">#REF!</definedName>
    <definedName name="TAME" localSheetId="12">#REF!</definedName>
    <definedName name="TAME" localSheetId="13">#REF!</definedName>
    <definedName name="TAME">#REF!</definedName>
    <definedName name="TASA" localSheetId="11">#REF!</definedName>
    <definedName name="TASA" localSheetId="8">#REF!</definedName>
    <definedName name="TASA" localSheetId="0">#REF!</definedName>
    <definedName name="TASA" localSheetId="1">#REF!</definedName>
    <definedName name="TASA" localSheetId="3">#REF!</definedName>
    <definedName name="TASA" localSheetId="12">#REF!</definedName>
    <definedName name="TASA" localSheetId="13">#REF!</definedName>
    <definedName name="TASA">#REF!</definedName>
    <definedName name="TASAS" localSheetId="11">#REF!</definedName>
    <definedName name="TASAS" localSheetId="8">#REF!</definedName>
    <definedName name="TASAS" localSheetId="0">#REF!</definedName>
    <definedName name="TASAS" localSheetId="1">#REF!</definedName>
    <definedName name="TASAS" localSheetId="3">#REF!</definedName>
    <definedName name="TASAS" localSheetId="12">#REF!</definedName>
    <definedName name="TASAS" localSheetId="13">#REF!</definedName>
    <definedName name="TASAS">#REF!</definedName>
    <definedName name="Tasas_Interes_06R">[154]A!$A$1:$T$54</definedName>
    <definedName name="Tbl_GFN" localSheetId="11">[155]Table_GEF!$B$2:$T$53</definedName>
    <definedName name="Tbl_GFN" localSheetId="0">[155]Table_GEF!$B$2:$T$53</definedName>
    <definedName name="Tbl_GFN" localSheetId="1">[155]Table_GEF!$B$2:$T$53</definedName>
    <definedName name="Tbl_GFN" localSheetId="3">[155]Table_GEF!$B$2:$T$53</definedName>
    <definedName name="Tbl_GFN">[155]Table_GEF!$B$2:$T$53</definedName>
    <definedName name="tblChecks">[107]ErrCheck!$A$3:$E$5</definedName>
    <definedName name="tblLinks">[107]Links!$A$4:$F$33</definedName>
    <definedName name="tc">#VALUE!</definedName>
    <definedName name="TCN">[86]SREAL!A$158</definedName>
    <definedName name="TD" localSheetId="11">#REF!</definedName>
    <definedName name="TD" localSheetId="8">#REF!</definedName>
    <definedName name="TD" localSheetId="0">#REF!</definedName>
    <definedName name="TD" localSheetId="1">#REF!</definedName>
    <definedName name="TD" localSheetId="3">#REF!</definedName>
    <definedName name="TD" localSheetId="6">#REF!</definedName>
    <definedName name="TD" localSheetId="12">#REF!</definedName>
    <definedName name="TD" localSheetId="13">#REF!</definedName>
    <definedName name="TD">#REF!</definedName>
    <definedName name="TD1A" localSheetId="11">#REF!</definedName>
    <definedName name="TD1A" localSheetId="8">#REF!</definedName>
    <definedName name="TD1A" localSheetId="0">#REF!</definedName>
    <definedName name="TD1A" localSheetId="1">#REF!</definedName>
    <definedName name="TD1A" localSheetId="3">#REF!</definedName>
    <definedName name="TD1A" localSheetId="6">#REF!</definedName>
    <definedName name="TD1A" localSheetId="12">#REF!</definedName>
    <definedName name="TD1A" localSheetId="13">#REF!</definedName>
    <definedName name="TD1A">#REF!</definedName>
    <definedName name="TDATE" localSheetId="11">#REF!</definedName>
    <definedName name="TDATE" localSheetId="8">#REF!</definedName>
    <definedName name="TDATE" localSheetId="0">#REF!</definedName>
    <definedName name="TDATE" localSheetId="6">#REF!</definedName>
    <definedName name="TDATE" localSheetId="12">#REF!</definedName>
    <definedName name="TDATE" localSheetId="13">#REF!</definedName>
    <definedName name="TDATE">#REF!</definedName>
    <definedName name="teetwetw" localSheetId="11" hidden="1">#REF!</definedName>
    <definedName name="teetwetw" localSheetId="8" hidden="1">#REF!</definedName>
    <definedName name="teetwetw" localSheetId="0" hidden="1">#REF!</definedName>
    <definedName name="teetwetw" localSheetId="1" hidden="1">#REF!</definedName>
    <definedName name="teetwetw" localSheetId="3" hidden="1">#REF!</definedName>
    <definedName name="teetwetw" localSheetId="12" hidden="1">#REF!</definedName>
    <definedName name="teetwetw" localSheetId="13" hidden="1">#REF!</definedName>
    <definedName name="teetwetw" hidden="1">#REF!</definedName>
    <definedName name="TELAS" localSheetId="11">#REF!</definedName>
    <definedName name="TELAS" localSheetId="8">#REF!</definedName>
    <definedName name="TELAS" localSheetId="0">#REF!</definedName>
    <definedName name="TELAS" localSheetId="3">#REF!</definedName>
    <definedName name="TELAS" localSheetId="12">#REF!</definedName>
    <definedName name="TELAS" localSheetId="13">#REF!</definedName>
    <definedName name="TELAS">#REF!</definedName>
    <definedName name="Template_Table" localSheetId="11">#REF!</definedName>
    <definedName name="Template_Table" localSheetId="8">#REF!</definedName>
    <definedName name="Template_Table" localSheetId="0">#REF!</definedName>
    <definedName name="Template_Table" localSheetId="3">#REF!</definedName>
    <definedName name="Template_Table" localSheetId="12">#REF!</definedName>
    <definedName name="Template_Table" localSheetId="13">#REF!</definedName>
    <definedName name="Template_Table">#REF!</definedName>
    <definedName name="terte" localSheetId="11" hidden="1">#REF!</definedName>
    <definedName name="terte" localSheetId="8" hidden="1">#REF!</definedName>
    <definedName name="terte" localSheetId="0" hidden="1">#REF!</definedName>
    <definedName name="terte" localSheetId="1" hidden="1">#REF!</definedName>
    <definedName name="terte" localSheetId="3" hidden="1">#REF!</definedName>
    <definedName name="terte" localSheetId="12" hidden="1">#REF!</definedName>
    <definedName name="terte" localSheetId="13" hidden="1">#REF!</definedName>
    <definedName name="terte" hidden="1">#REF!</definedName>
    <definedName name="tete" localSheetId="11" hidden="1">#REF!</definedName>
    <definedName name="tete" localSheetId="8" hidden="1">#REF!</definedName>
    <definedName name="tete" localSheetId="0" hidden="1">#REF!</definedName>
    <definedName name="tete" localSheetId="1" hidden="1">#REF!</definedName>
    <definedName name="tete" localSheetId="3" hidden="1">#REF!</definedName>
    <definedName name="tete" localSheetId="12" hidden="1">#REF!</definedName>
    <definedName name="tete" localSheetId="13" hidden="1">#REF!</definedName>
    <definedName name="tete" hidden="1">#REF!</definedName>
    <definedName name="tetetwe" localSheetId="8" hidden="1">'[98]Fax a enviar'!#REF!</definedName>
    <definedName name="tetetwe" localSheetId="0" hidden="1">'[98]Fax a enviar'!#REF!</definedName>
    <definedName name="tetetwe" localSheetId="1" hidden="1">'[98]Fax a enviar'!#REF!</definedName>
    <definedName name="tetetwe" localSheetId="3" hidden="1">'[98]Fax a enviar'!#REF!</definedName>
    <definedName name="tetetwe" localSheetId="6" hidden="1">'[98]Fax a enviar'!#REF!</definedName>
    <definedName name="tetetwe" hidden="1">'[98]Fax a enviar'!#REF!</definedName>
    <definedName name="TEXTO1" localSheetId="11">#REF!</definedName>
    <definedName name="TEXTO1" localSheetId="8">#REF!</definedName>
    <definedName name="TEXTO1" localSheetId="0">#REF!</definedName>
    <definedName name="TEXTO1" localSheetId="1">#REF!</definedName>
    <definedName name="TEXTO1" localSheetId="3">#REF!</definedName>
    <definedName name="TEXTO1" localSheetId="6">#REF!</definedName>
    <definedName name="TEXTO1" localSheetId="12">#REF!</definedName>
    <definedName name="TEXTO1" localSheetId="13">#REF!</definedName>
    <definedName name="TEXTO1">#REF!</definedName>
    <definedName name="TEXTO2" localSheetId="11">#REF!</definedName>
    <definedName name="TEXTO2" localSheetId="8">#REF!</definedName>
    <definedName name="TEXTO2" localSheetId="0">#REF!</definedName>
    <definedName name="TEXTO2" localSheetId="1">#REF!</definedName>
    <definedName name="TEXTO2" localSheetId="3">#REF!</definedName>
    <definedName name="TEXTO2" localSheetId="6">#REF!</definedName>
    <definedName name="TEXTO2" localSheetId="12">#REF!</definedName>
    <definedName name="TEXTO2" localSheetId="13">#REF!</definedName>
    <definedName name="TEXTO2">#REF!</definedName>
    <definedName name="textToday" localSheetId="11">#REF!</definedName>
    <definedName name="textToday" localSheetId="8">#REF!</definedName>
    <definedName name="textToday" localSheetId="0">#REF!</definedName>
    <definedName name="textToday" localSheetId="1">#REF!</definedName>
    <definedName name="textToday" localSheetId="3">#REF!</definedName>
    <definedName name="textToday" localSheetId="6">#REF!</definedName>
    <definedName name="textToday" localSheetId="12">#REF!</definedName>
    <definedName name="textToday" localSheetId="13">#REF!</definedName>
    <definedName name="textToday">#REF!</definedName>
    <definedName name="TIPOCAMBIO" localSheetId="11">#REF!</definedName>
    <definedName name="TIPOCAMBIO" localSheetId="8">#REF!</definedName>
    <definedName name="TIPOCAMBIO" localSheetId="0">#REF!</definedName>
    <definedName name="TIPOCAMBIO" localSheetId="1">#REF!</definedName>
    <definedName name="TIPOCAMBIO" localSheetId="3">#REF!</definedName>
    <definedName name="TIPOCAMBIO" localSheetId="12">#REF!</definedName>
    <definedName name="TIPOCAMBIO" localSheetId="13">#REF!</definedName>
    <definedName name="TIPOCAMBIO">#REF!</definedName>
    <definedName name="TITLES" localSheetId="11">#REF!</definedName>
    <definedName name="TITLES" localSheetId="8">#REF!</definedName>
    <definedName name="TITLES" localSheetId="0">#REF!</definedName>
    <definedName name="TITLES" localSheetId="3">#REF!</definedName>
    <definedName name="TITLES" localSheetId="12">#REF!</definedName>
    <definedName name="TITLES" localSheetId="13">#REF!</definedName>
    <definedName name="TITLES">#REF!</definedName>
    <definedName name="TítuloDeColumna1" localSheetId="11">#REF!</definedName>
    <definedName name="TítuloDeColumna1" localSheetId="8">#REF!</definedName>
    <definedName name="TítuloDeColumna1" localSheetId="0">#REF!</definedName>
    <definedName name="TítuloDeColumna1" localSheetId="3">#REF!</definedName>
    <definedName name="TítuloDeColumna1" localSheetId="12">#REF!</definedName>
    <definedName name="TítuloDeColumna1" localSheetId="13">#REF!</definedName>
    <definedName name="TítuloDeColumna1">#REF!</definedName>
    <definedName name="TítuloDeColumna2" localSheetId="11">#REF!</definedName>
    <definedName name="TítuloDeColumna2" localSheetId="8">#REF!</definedName>
    <definedName name="TítuloDeColumna2" localSheetId="0">#REF!</definedName>
    <definedName name="TítuloDeColumna2" localSheetId="3">#REF!</definedName>
    <definedName name="TítuloDeColumna2" localSheetId="12">#REF!</definedName>
    <definedName name="TítuloDeColumna2" localSheetId="13">#REF!</definedName>
    <definedName name="TítuloDeColumna2">#REF!</definedName>
    <definedName name="títulos" localSheetId="11">#REF!</definedName>
    <definedName name="títulos" localSheetId="8">#REF!</definedName>
    <definedName name="títulos" localSheetId="0">#REF!</definedName>
    <definedName name="títulos" localSheetId="12">#REF!</definedName>
    <definedName name="títulos" localSheetId="13">#REF!</definedName>
    <definedName name="títulos">#REF!</definedName>
    <definedName name="_xlnm.Print_Titles" localSheetId="11">#REF!</definedName>
    <definedName name="_xlnm.Print_Titles" localSheetId="8">#REF!</definedName>
    <definedName name="_xlnm.Print_Titles" localSheetId="0">#REF!</definedName>
    <definedName name="_xlnm.Print_Titles" localSheetId="1">#REF!</definedName>
    <definedName name="_xlnm.Print_Titles" localSheetId="3">#REF!</definedName>
    <definedName name="_xlnm.Print_Titles" localSheetId="12">#REF!</definedName>
    <definedName name="_xlnm.Print_Titles" localSheetId="13">#REF!</definedName>
    <definedName name="_xlnm.Print_Titles">#REF!</definedName>
    <definedName name="tj" localSheetId="15" hidden="1">{"Riqfin97",#N/A,FALSE,"Tran";"Riqfinpro",#N/A,FALSE,"Tran"}</definedName>
    <definedName name="tj" localSheetId="2" hidden="1">{"Riqfin97",#N/A,FALSE,"Tran";"Riqfinpro",#N/A,FALSE,"Tran"}</definedName>
    <definedName name="tj" localSheetId="9" hidden="1">{"Riqfin97",#N/A,FALSE,"Tran";"Riqfinpro",#N/A,FALSE,"Tran"}</definedName>
    <definedName name="tj" localSheetId="11" hidden="1">{"Riqfin97",#N/A,FALSE,"Tran";"Riqfinpro",#N/A,FALSE,"Tran"}</definedName>
    <definedName name="tj" localSheetId="8" hidden="1">{"Riqfin97",#N/A,FALSE,"Tran";"Riqfinpro",#N/A,FALSE,"Tran"}</definedName>
    <definedName name="tj" localSheetId="0" hidden="1">{"Riqfin97",#N/A,FALSE,"Tran";"Riqfinpro",#N/A,FALSE,"Tran"}</definedName>
    <definedName name="tj" localSheetId="1" hidden="1">{"Riqfin97",#N/A,FALSE,"Tran";"Riqfinpro",#N/A,FALSE,"Tran"}</definedName>
    <definedName name="tj" localSheetId="3" hidden="1">{"Riqfin97",#N/A,FALSE,"Tran";"Riqfinpro",#N/A,FALSE,"Tran"}</definedName>
    <definedName name="tj" localSheetId="6" hidden="1">{"Riqfin97",#N/A,FALSE,"Tran";"Riqfinpro",#N/A,FALSE,"Tran"}</definedName>
    <definedName name="tj" localSheetId="10" hidden="1">{"Riqfin97",#N/A,FALSE,"Tran";"Riqfinpro",#N/A,FALSE,"Tran"}</definedName>
    <definedName name="tj" localSheetId="12" hidden="1">{"Riqfin97",#N/A,FALSE,"Tran";"Riqfinpro",#N/A,FALSE,"Tran"}</definedName>
    <definedName name="tj" localSheetId="13" hidden="1">{"Riqfin97",#N/A,FALSE,"Tran";"Riqfinpro",#N/A,FALSE,"Tran"}</definedName>
    <definedName name="tj" hidden="1">{"Riqfin97",#N/A,FALSE,"Tran";"Riqfinpro",#N/A,FALSE,"Tran"}</definedName>
    <definedName name="tjutju" hidden="1">'[92]Fax a enviar'!#REF!</definedName>
    <definedName name="TM" localSheetId="11">#REF!</definedName>
    <definedName name="TM" localSheetId="8">#REF!</definedName>
    <definedName name="TM" localSheetId="0">#REF!</definedName>
    <definedName name="TM" localSheetId="1">#REF!</definedName>
    <definedName name="TM" localSheetId="3">#REF!</definedName>
    <definedName name="TM" localSheetId="6">#REF!</definedName>
    <definedName name="TM" localSheetId="12">#REF!</definedName>
    <definedName name="TM" localSheetId="13">#REF!</definedName>
    <definedName name="TM">#REF!</definedName>
    <definedName name="TM_D" localSheetId="11">#REF!</definedName>
    <definedName name="TM_D" localSheetId="8">#REF!</definedName>
    <definedName name="TM_D" localSheetId="0">#REF!</definedName>
    <definedName name="TM_D" localSheetId="1">#REF!</definedName>
    <definedName name="TM_D" localSheetId="3">#REF!</definedName>
    <definedName name="TM_D" localSheetId="6">#REF!</definedName>
    <definedName name="TM_D" localSheetId="12">#REF!</definedName>
    <definedName name="TM_D" localSheetId="13">#REF!</definedName>
    <definedName name="TM_D">#REF!</definedName>
    <definedName name="TM_DPCH" localSheetId="11">#REF!</definedName>
    <definedName name="TM_DPCH" localSheetId="8">#REF!</definedName>
    <definedName name="TM_DPCH" localSheetId="0">#REF!</definedName>
    <definedName name="TM_DPCH" localSheetId="1">#REF!</definedName>
    <definedName name="TM_DPCH" localSheetId="3">#REF!</definedName>
    <definedName name="TM_DPCH" localSheetId="6">#REF!</definedName>
    <definedName name="TM_DPCH" localSheetId="12">#REF!</definedName>
    <definedName name="TM_DPCH" localSheetId="13">#REF!</definedName>
    <definedName name="TM_DPCH">#REF!</definedName>
    <definedName name="TM_R" localSheetId="11">#REF!</definedName>
    <definedName name="TM_R" localSheetId="8">#REF!</definedName>
    <definedName name="TM_R" localSheetId="0">#REF!</definedName>
    <definedName name="TM_R" localSheetId="3">#REF!</definedName>
    <definedName name="TM_R" localSheetId="12">#REF!</definedName>
    <definedName name="TM_R" localSheetId="13">#REF!</definedName>
    <definedName name="TM_R">#REF!</definedName>
    <definedName name="TM_RPCH" localSheetId="11">#REF!</definedName>
    <definedName name="TM_RPCH" localSheetId="8">#REF!</definedName>
    <definedName name="TM_RPCH" localSheetId="0">#REF!</definedName>
    <definedName name="TM_RPCH" localSheetId="3">#REF!</definedName>
    <definedName name="TM_RPCH" localSheetId="12">#REF!</definedName>
    <definedName name="TM_RPCH" localSheetId="13">#REF!</definedName>
    <definedName name="TM_RPCH">#REF!</definedName>
    <definedName name="TMG" localSheetId="11">#REF!</definedName>
    <definedName name="TMG" localSheetId="8">#REF!</definedName>
    <definedName name="TMG" localSheetId="0">#REF!</definedName>
    <definedName name="TMG" localSheetId="3">#REF!</definedName>
    <definedName name="TMG" localSheetId="12">#REF!</definedName>
    <definedName name="TMG" localSheetId="13">#REF!</definedName>
    <definedName name="TMG">#REF!</definedName>
    <definedName name="TMG_D">[75]Q5!$E$23:$AH$23</definedName>
    <definedName name="TMG_DPCH" localSheetId="11">#REF!</definedName>
    <definedName name="TMG_DPCH" localSheetId="8">#REF!</definedName>
    <definedName name="TMG_DPCH" localSheetId="0">#REF!</definedName>
    <definedName name="TMG_DPCH" localSheetId="1">#REF!</definedName>
    <definedName name="TMG_DPCH" localSheetId="3">#REF!</definedName>
    <definedName name="TMG_DPCH" localSheetId="6">#REF!</definedName>
    <definedName name="TMG_DPCH" localSheetId="12">#REF!</definedName>
    <definedName name="TMG_DPCH" localSheetId="13">#REF!</definedName>
    <definedName name="TMG_DPCH">#REF!</definedName>
    <definedName name="TMG_R" localSheetId="11">#REF!</definedName>
    <definedName name="TMG_R" localSheetId="8">#REF!</definedName>
    <definedName name="TMG_R" localSheetId="0">#REF!</definedName>
    <definedName name="TMG_R" localSheetId="1">#REF!</definedName>
    <definedName name="TMG_R" localSheetId="3">#REF!</definedName>
    <definedName name="TMG_R" localSheetId="6">#REF!</definedName>
    <definedName name="TMG_R" localSheetId="12">#REF!</definedName>
    <definedName name="TMG_R" localSheetId="13">#REF!</definedName>
    <definedName name="TMG_R">#REF!</definedName>
    <definedName name="TMG_RPCH" localSheetId="11">#REF!</definedName>
    <definedName name="TMG_RPCH" localSheetId="8">#REF!</definedName>
    <definedName name="TMG_RPCH" localSheetId="0">#REF!</definedName>
    <definedName name="TMG_RPCH" localSheetId="1">#REF!</definedName>
    <definedName name="TMG_RPCH" localSheetId="3">#REF!</definedName>
    <definedName name="TMG_RPCH" localSheetId="6">#REF!</definedName>
    <definedName name="TMG_RPCH" localSheetId="12">#REF!</definedName>
    <definedName name="TMG_RPCH" localSheetId="13">#REF!</definedName>
    <definedName name="TMG_RPCH">#REF!</definedName>
    <definedName name="TMGO">#N/A</definedName>
    <definedName name="TMGO_D" localSheetId="11">#REF!</definedName>
    <definedName name="TMGO_D" localSheetId="8">#REF!</definedName>
    <definedName name="TMGO_D" localSheetId="0">#REF!</definedName>
    <definedName name="TMGO_D" localSheetId="1">#REF!</definedName>
    <definedName name="TMGO_D" localSheetId="3">#REF!</definedName>
    <definedName name="TMGO_D" localSheetId="6">#REF!</definedName>
    <definedName name="TMGO_D" localSheetId="12">#REF!</definedName>
    <definedName name="TMGO_D" localSheetId="13">#REF!</definedName>
    <definedName name="TMGO_D">#REF!</definedName>
    <definedName name="TMGO_DPCH" localSheetId="11">#REF!</definedName>
    <definedName name="TMGO_DPCH" localSheetId="8">#REF!</definedName>
    <definedName name="TMGO_DPCH" localSheetId="0">#REF!</definedName>
    <definedName name="TMGO_DPCH" localSheetId="1">#REF!</definedName>
    <definedName name="TMGO_DPCH" localSheetId="3">#REF!</definedName>
    <definedName name="TMGO_DPCH" localSheetId="6">#REF!</definedName>
    <definedName name="TMGO_DPCH" localSheetId="12">#REF!</definedName>
    <definedName name="TMGO_DPCH" localSheetId="13">#REF!</definedName>
    <definedName name="TMGO_DPCH">#REF!</definedName>
    <definedName name="TMGO_R" localSheetId="11">#REF!</definedName>
    <definedName name="TMGO_R" localSheetId="8">#REF!</definedName>
    <definedName name="TMGO_R" localSheetId="0">#REF!</definedName>
    <definedName name="TMGO_R" localSheetId="1">#REF!</definedName>
    <definedName name="TMGO_R" localSheetId="3">#REF!</definedName>
    <definedName name="TMGO_R" localSheetId="6">#REF!</definedName>
    <definedName name="TMGO_R" localSheetId="12">#REF!</definedName>
    <definedName name="TMGO_R" localSheetId="13">#REF!</definedName>
    <definedName name="TMGO_R">#REF!</definedName>
    <definedName name="TMGO_RPCH" localSheetId="11">#REF!</definedName>
    <definedName name="TMGO_RPCH" localSheetId="8">#REF!</definedName>
    <definedName name="TMGO_RPCH" localSheetId="0">#REF!</definedName>
    <definedName name="TMGO_RPCH" localSheetId="3">#REF!</definedName>
    <definedName name="TMGO_RPCH" localSheetId="12">#REF!</definedName>
    <definedName name="TMGO_RPCH" localSheetId="13">#REF!</definedName>
    <definedName name="TMGO_RPCH">#REF!</definedName>
    <definedName name="TMGXO" localSheetId="11">#REF!</definedName>
    <definedName name="TMGXO" localSheetId="8">#REF!</definedName>
    <definedName name="TMGXO" localSheetId="0">#REF!</definedName>
    <definedName name="TMGXO" localSheetId="3">#REF!</definedName>
    <definedName name="TMGXO" localSheetId="12">#REF!</definedName>
    <definedName name="TMGXO" localSheetId="13">#REF!</definedName>
    <definedName name="TMGXO">#REF!</definedName>
    <definedName name="TMGXO_D" localSheetId="11">#REF!</definedName>
    <definedName name="TMGXO_D" localSheetId="8">#REF!</definedName>
    <definedName name="TMGXO_D" localSheetId="0">#REF!</definedName>
    <definedName name="TMGXO_D" localSheetId="3">#REF!</definedName>
    <definedName name="TMGXO_D" localSheetId="12">#REF!</definedName>
    <definedName name="TMGXO_D" localSheetId="13">#REF!</definedName>
    <definedName name="TMGXO_D">#REF!</definedName>
    <definedName name="TMGXO_DPCH" localSheetId="11">#REF!</definedName>
    <definedName name="TMGXO_DPCH" localSheetId="8">#REF!</definedName>
    <definedName name="TMGXO_DPCH" localSheetId="0">#REF!</definedName>
    <definedName name="TMGXO_DPCH" localSheetId="3">#REF!</definedName>
    <definedName name="TMGXO_DPCH" localSheetId="12">#REF!</definedName>
    <definedName name="TMGXO_DPCH" localSheetId="13">#REF!</definedName>
    <definedName name="TMGXO_DPCH">#REF!</definedName>
    <definedName name="TMGXO_R" localSheetId="11">#REF!</definedName>
    <definedName name="TMGXO_R" localSheetId="8">#REF!</definedName>
    <definedName name="TMGXO_R" localSheetId="0">#REF!</definedName>
    <definedName name="TMGXO_R" localSheetId="3">#REF!</definedName>
    <definedName name="TMGXO_R" localSheetId="12">#REF!</definedName>
    <definedName name="TMGXO_R" localSheetId="13">#REF!</definedName>
    <definedName name="TMGXO_R">#REF!</definedName>
    <definedName name="TMGXO_RPCH" localSheetId="11">#REF!</definedName>
    <definedName name="TMGXO_RPCH" localSheetId="8">#REF!</definedName>
    <definedName name="TMGXO_RPCH" localSheetId="0">#REF!</definedName>
    <definedName name="TMGXO_RPCH" localSheetId="3">#REF!</definedName>
    <definedName name="TMGXO_RPCH" localSheetId="12">#REF!</definedName>
    <definedName name="TMGXO_RPCH" localSheetId="13">#REF!</definedName>
    <definedName name="TMGXO_RPCH">#REF!</definedName>
    <definedName name="TMS" localSheetId="11">#REF!</definedName>
    <definedName name="TMS" localSheetId="8">#REF!</definedName>
    <definedName name="TMS" localSheetId="0">#REF!</definedName>
    <definedName name="TMS" localSheetId="3">#REF!</definedName>
    <definedName name="TMS" localSheetId="12">#REF!</definedName>
    <definedName name="TMS" localSheetId="13">#REF!</definedName>
    <definedName name="TMS">#REF!</definedName>
    <definedName name="TNAME" localSheetId="11">#REF!</definedName>
    <definedName name="TNAME" localSheetId="8">#REF!</definedName>
    <definedName name="TNAME" localSheetId="0">#REF!</definedName>
    <definedName name="TNAME" localSheetId="12">#REF!</definedName>
    <definedName name="TNAME" localSheetId="13">#REF!</definedName>
    <definedName name="TNAME">#REF!</definedName>
    <definedName name="tnt">#N/A</definedName>
    <definedName name="TNTmar">#N/A</definedName>
    <definedName name="tntoct">#N/A</definedName>
    <definedName name="TOC" localSheetId="11">#REF!</definedName>
    <definedName name="TOC" localSheetId="8">#REF!</definedName>
    <definedName name="TOC" localSheetId="0">#REF!</definedName>
    <definedName name="TOC" localSheetId="1">#REF!</definedName>
    <definedName name="TOC" localSheetId="3">#REF!</definedName>
    <definedName name="TOC" localSheetId="6">#REF!</definedName>
    <definedName name="TOC" localSheetId="12">#REF!</definedName>
    <definedName name="TOC" localSheetId="13">#REF!</definedName>
    <definedName name="TOC">#REF!</definedName>
    <definedName name="TODO">[156]BCC!$A$1:$N$821,[156]BCC!$A$822:$N$1624</definedName>
    <definedName name="TOT00" localSheetId="11">#REF!</definedName>
    <definedName name="TOT00" localSheetId="8">#REF!</definedName>
    <definedName name="TOT00" localSheetId="0">#REF!</definedName>
    <definedName name="TOT00" localSheetId="1">#REF!</definedName>
    <definedName name="TOT00" localSheetId="3">#REF!</definedName>
    <definedName name="TOT00" localSheetId="6">#REF!</definedName>
    <definedName name="TOT00" localSheetId="12">#REF!</definedName>
    <definedName name="TOT00" localSheetId="13">#REF!</definedName>
    <definedName name="TOT00">#REF!</definedName>
    <definedName name="TOTAL" localSheetId="11">#REF!</definedName>
    <definedName name="TOTAL" localSheetId="8">#REF!</definedName>
    <definedName name="TOTAL" localSheetId="0">#REF!</definedName>
    <definedName name="TOTAL" localSheetId="1">#REF!</definedName>
    <definedName name="TOTAL" localSheetId="3">#REF!</definedName>
    <definedName name="TOTAL" localSheetId="6">#REF!</definedName>
    <definedName name="TOTAL" localSheetId="12">#REF!</definedName>
    <definedName name="TOTAL" localSheetId="13">#REF!</definedName>
    <definedName name="TOTAL">#REF!</definedName>
    <definedName name="TOWEO" localSheetId="11">#REF!</definedName>
    <definedName name="TOWEO" localSheetId="8">#REF!</definedName>
    <definedName name="TOWEO" localSheetId="0">#REF!</definedName>
    <definedName name="TOWEO" localSheetId="6">#REF!</definedName>
    <definedName name="TOWEO" localSheetId="12">#REF!</definedName>
    <definedName name="TOWEO" localSheetId="13">#REF!</definedName>
    <definedName name="TOWEO">#REF!</definedName>
    <definedName name="Trade" localSheetId="11">#REF!</definedName>
    <definedName name="Trade" localSheetId="8">#REF!</definedName>
    <definedName name="Trade" localSheetId="0">#REF!</definedName>
    <definedName name="Trade" localSheetId="3">#REF!</definedName>
    <definedName name="Trade" localSheetId="12">#REF!</definedName>
    <definedName name="Trade" localSheetId="13">#REF!</definedName>
    <definedName name="Trade">#REF!</definedName>
    <definedName name="TRADE3" localSheetId="3">[19]Trade!#REF!</definedName>
    <definedName name="TRADE3">[19]Trade!#REF!</definedName>
    <definedName name="trans" localSheetId="11">#REF!</definedName>
    <definedName name="trans" localSheetId="8">#REF!</definedName>
    <definedName name="trans" localSheetId="0">#REF!</definedName>
    <definedName name="trans" localSheetId="1">#REF!</definedName>
    <definedName name="trans" localSheetId="3">#REF!</definedName>
    <definedName name="trans" localSheetId="6">#REF!</definedName>
    <definedName name="trans" localSheetId="12">#REF!</definedName>
    <definedName name="trans" localSheetId="13">#REF!</definedName>
    <definedName name="trans">#REF!</definedName>
    <definedName name="TransChoice" localSheetId="15">OFFSET(TransList,0,0,COUNTA(TransList),1)</definedName>
    <definedName name="TransChoice" localSheetId="2">OFFSET(TransList,0,0,COUNTA(TransList),1)</definedName>
    <definedName name="TransChoice" localSheetId="4">OFFSET(TransList,0,0,COUNTA(TransList),1)</definedName>
    <definedName name="TransChoice" localSheetId="9">OFFSET(TransList,0,0,COUNTA(TransList),1)</definedName>
    <definedName name="TransChoice" localSheetId="11">OFFSET(TransList,0,0,COUNTA(TransList),1)</definedName>
    <definedName name="TransChoice" localSheetId="8">OFFSET(TransList,0,0,COUNTA(TransList),1)</definedName>
    <definedName name="TransChoice" localSheetId="0">OFFSET(TransList,0,0,COUNTA(TransList),1)</definedName>
    <definedName name="TransChoice" localSheetId="1">OFFSET(TransList,0,0,COUNTA(TransList),1)</definedName>
    <definedName name="TransChoice" localSheetId="3">OFFSET(TransList,0,0,COUNTA(TransList),1)</definedName>
    <definedName name="TransChoice" localSheetId="6">OFFSET(TransList,0,0,COUNTA(TransList),1)</definedName>
    <definedName name="TransChoice" localSheetId="10">OFFSET(TransList,0,0,COUNTA(TransList),1)</definedName>
    <definedName name="TransChoice" localSheetId="12">OFFSET(TransList,0,0,COUNTA(TransList),1)</definedName>
    <definedName name="TransChoice" localSheetId="13">OFFSET(TransList,0,0,COUNTA(TransList),1)</definedName>
    <definedName name="TransChoice">OFFSET(TransList,0,0,COUNTA(TransList),1)</definedName>
    <definedName name="Transfer_check" localSheetId="11">#REF!</definedName>
    <definedName name="Transfer_check" localSheetId="8">#REF!</definedName>
    <definedName name="Transfer_check" localSheetId="0">#REF!</definedName>
    <definedName name="Transfer_check" localSheetId="1">#REF!</definedName>
    <definedName name="Transfer_check" localSheetId="3">#REF!</definedName>
    <definedName name="Transfer_check" localSheetId="6">#REF!</definedName>
    <definedName name="Transfer_check" localSheetId="12">#REF!</definedName>
    <definedName name="Transfer_check" localSheetId="13">#REF!</definedName>
    <definedName name="Transfer_check">#REF!</definedName>
    <definedName name="TRANSFERENCIA" localSheetId="4">[76]!TRANSFERENCIA</definedName>
    <definedName name="TRANSFERENCIA" localSheetId="1">#REF!</definedName>
    <definedName name="TRANSFERENCIA" localSheetId="3">[76]!TRANSFERENCIA</definedName>
    <definedName name="TRANSFERENCIA" localSheetId="6">[76]!TRANSFERENCIA</definedName>
    <definedName name="TRANSFERENCIA" localSheetId="10">[76]!TRANSFERENCIA</definedName>
    <definedName name="TRANSFERENCIA" localSheetId="13">[76]!TRANSFERENCIA</definedName>
    <definedName name="TRANSFERENCIA">[76]!TRANSFERENCIA</definedName>
    <definedName name="TRANSFERENCIA_DE_SERVICIOS__LEY_N__24049_Y_COMPLEMENTARIAS">[4]C!$B$14:$N$14</definedName>
    <definedName name="TRANSNAVE" localSheetId="11">#REF!</definedName>
    <definedName name="TRANSNAVE" localSheetId="8">#REF!</definedName>
    <definedName name="TRANSNAVE" localSheetId="0">#REF!</definedName>
    <definedName name="TRANSNAVE" localSheetId="1">#REF!</definedName>
    <definedName name="TRANSNAVE" localSheetId="3">#REF!</definedName>
    <definedName name="TRANSNAVE" localSheetId="6">#REF!</definedName>
    <definedName name="TRANSNAVE" localSheetId="12">#REF!</definedName>
    <definedName name="TRANSNAVE" localSheetId="13">#REF!</definedName>
    <definedName name="TRANSNAVE">#REF!</definedName>
    <definedName name="transp">#N/A</definedName>
    <definedName name="transporte">#N/A</definedName>
    <definedName name="TRAS">#N/A</definedName>
    <definedName name="trert" localSheetId="8" hidden="1">'[98]Fax a enviar'!#REF!</definedName>
    <definedName name="trert" localSheetId="0" hidden="1">'[98]Fax a enviar'!#REF!</definedName>
    <definedName name="trert" localSheetId="1" hidden="1">#REF!</definedName>
    <definedName name="trert" localSheetId="3" hidden="1">'[98]Fax a enviar'!#REF!</definedName>
    <definedName name="trert" localSheetId="6" hidden="1">'[98]Fax a enviar'!#REF!</definedName>
    <definedName name="trert" hidden="1">'[98]Fax a enviar'!#REF!</definedName>
    <definedName name="TRIGO" localSheetId="11">#REF!</definedName>
    <definedName name="TRIGO" localSheetId="8">#REF!</definedName>
    <definedName name="TRIGO" localSheetId="0">#REF!</definedName>
    <definedName name="TRIGO" localSheetId="1">#REF!</definedName>
    <definedName name="TRIGO" localSheetId="3">#REF!</definedName>
    <definedName name="TRIGO" localSheetId="6">#REF!</definedName>
    <definedName name="TRIGO" localSheetId="12">#REF!</definedName>
    <definedName name="TRIGO" localSheetId="13">#REF!</definedName>
    <definedName name="TRIGO">#REF!</definedName>
    <definedName name="Trim">[126]Codigos!$A$5:$E$11</definedName>
    <definedName name="trim9702" localSheetId="8">[157]bop1!#REF!</definedName>
    <definedName name="trim9702" localSheetId="0">[157]bop1!#REF!</definedName>
    <definedName name="trim9702" localSheetId="1">[157]bop1!#REF!</definedName>
    <definedName name="trim9702" localSheetId="3">[157]bop1!#REF!</definedName>
    <definedName name="trim9702" localSheetId="6">[157]bop1!#REF!</definedName>
    <definedName name="trim9702">[157]bop1!#REF!</definedName>
    <definedName name="trim9798990001" localSheetId="8">'[158]bop1datos rev'!#REF!</definedName>
    <definedName name="trim9798990001" localSheetId="0">'[158]bop1datos rev'!#REF!</definedName>
    <definedName name="trim9798990001" localSheetId="1">'[158]bop1datos rev'!#REF!</definedName>
    <definedName name="trim9798990001" localSheetId="3">'[158]bop1datos rev'!#REF!</definedName>
    <definedName name="trim9798990001" localSheetId="6">'[158]bop1datos rev'!#REF!</definedName>
    <definedName name="trim9798990001">'[158]bop1datos rev'!#REF!</definedName>
    <definedName name="trimestres9902" localSheetId="8">[157]bop1!#REF!</definedName>
    <definedName name="trimestres9902" localSheetId="0">[157]bop1!#REF!</definedName>
    <definedName name="trimestres9902" localSheetId="1">[157]bop1!#REF!</definedName>
    <definedName name="trimestres9902" localSheetId="3">[157]bop1!#REF!</definedName>
    <definedName name="trimestres9902" localSheetId="6">[157]bop1!#REF!</definedName>
    <definedName name="trimestres9902">[157]bop1!#REF!</definedName>
    <definedName name="trrtr" localSheetId="11" hidden="1">#REF!</definedName>
    <definedName name="trrtr" localSheetId="8" hidden="1">#REF!</definedName>
    <definedName name="trrtr" localSheetId="0" hidden="1">#REF!</definedName>
    <definedName name="trrtr" localSheetId="1" hidden="1">#REF!</definedName>
    <definedName name="trrtr" localSheetId="3" hidden="1">#REF!</definedName>
    <definedName name="trrtr" localSheetId="6" hidden="1">#REF!</definedName>
    <definedName name="trrtr" localSheetId="12" hidden="1">#REF!</definedName>
    <definedName name="trrtr" localSheetId="13" hidden="1">#REF!</definedName>
    <definedName name="trrtr" hidden="1">#REF!</definedName>
    <definedName name="trtert" localSheetId="8" hidden="1">'[98]Fax a enviar'!#REF!</definedName>
    <definedName name="trtert" localSheetId="0" hidden="1">'[98]Fax a enviar'!#REF!</definedName>
    <definedName name="trtert" localSheetId="1" hidden="1">#REF!</definedName>
    <definedName name="trtert" localSheetId="3" hidden="1">'[98]Fax a enviar'!#REF!</definedName>
    <definedName name="trtert" localSheetId="6" hidden="1">'[98]Fax a enviar'!#REF!</definedName>
    <definedName name="trtert" hidden="1">'[98]Fax a enviar'!#REF!</definedName>
    <definedName name="trtr" localSheetId="8" hidden="1">'[98]Fax a enviar'!#REF!</definedName>
    <definedName name="trtr" localSheetId="0" hidden="1">'[98]Fax a enviar'!#REF!</definedName>
    <definedName name="trtr" localSheetId="1" hidden="1">#REF!</definedName>
    <definedName name="trtr" localSheetId="3" hidden="1">'[98]Fax a enviar'!#REF!</definedName>
    <definedName name="trtr" localSheetId="6" hidden="1">'[98]Fax a enviar'!#REF!</definedName>
    <definedName name="trtr" hidden="1">'[98]Fax a enviar'!#REF!</definedName>
    <definedName name="tt" localSheetId="11">#REF!</definedName>
    <definedName name="tt" localSheetId="8">#REF!</definedName>
    <definedName name="tt" localSheetId="0">#REF!</definedName>
    <definedName name="tt" localSheetId="1">#REF!</definedName>
    <definedName name="tt" localSheetId="3">#REF!</definedName>
    <definedName name="tt" localSheetId="6">#REF!</definedName>
    <definedName name="tt" localSheetId="12">#REF!</definedName>
    <definedName name="tt" localSheetId="13">#REF!</definedName>
    <definedName name="tt">#REF!</definedName>
    <definedName name="tta" localSheetId="11">#REF!</definedName>
    <definedName name="tta" localSheetId="8">#REF!</definedName>
    <definedName name="tta" localSheetId="0">#REF!</definedName>
    <definedName name="tta" localSheetId="1">#REF!</definedName>
    <definedName name="tta" localSheetId="3">#REF!</definedName>
    <definedName name="tta" localSheetId="6">#REF!</definedName>
    <definedName name="tta" localSheetId="12">#REF!</definedName>
    <definedName name="tta" localSheetId="13">#REF!</definedName>
    <definedName name="tta">#REF!</definedName>
    <definedName name="ttaa" localSheetId="11">#REF!</definedName>
    <definedName name="ttaa" localSheetId="8">#REF!</definedName>
    <definedName name="ttaa" localSheetId="0">#REF!</definedName>
    <definedName name="ttaa" localSheetId="1">#REF!</definedName>
    <definedName name="ttaa" localSheetId="3">#REF!</definedName>
    <definedName name="ttaa" localSheetId="6">#REF!</definedName>
    <definedName name="ttaa" localSheetId="12">#REF!</definedName>
    <definedName name="ttaa" localSheetId="13">#REF!</definedName>
    <definedName name="ttaa">#REF!</definedName>
    <definedName name="ttetet" localSheetId="8" hidden="1">'[98]Fax a enviar'!#REF!</definedName>
    <definedName name="ttetet" localSheetId="0" hidden="1">'[98]Fax a enviar'!#REF!</definedName>
    <definedName name="ttetet" localSheetId="3" hidden="1">'[98]Fax a enviar'!#REF!</definedName>
    <definedName name="ttetet" localSheetId="6" hidden="1">'[98]Fax a enviar'!#REF!</definedName>
    <definedName name="ttetet" hidden="1">'[98]Fax a enviar'!#REF!</definedName>
    <definedName name="ttt" localSheetId="8" hidden="1">'[92]Fax a enviar'!#REF!</definedName>
    <definedName name="ttt" localSheetId="0" hidden="1">'[92]Fax a enviar'!#REF!</definedName>
    <definedName name="ttt" localSheetId="3" hidden="1">'[92]Fax a enviar'!#REF!</definedName>
    <definedName name="ttt" localSheetId="6" hidden="1">'[92]Fax a enviar'!#REF!</definedName>
    <definedName name="ttt" hidden="1">'[92]Fax a enviar'!#REF!</definedName>
    <definedName name="tttt" localSheetId="15" hidden="1">{"Tab1",#N/A,FALSE,"P";"Tab2",#N/A,FALSE,"P"}</definedName>
    <definedName name="tttt" localSheetId="2" hidden="1">{"Tab1",#N/A,FALSE,"P";"Tab2",#N/A,FALSE,"P"}</definedName>
    <definedName name="tttt" localSheetId="9" hidden="1">{"Tab1",#N/A,FALSE,"P";"Tab2",#N/A,FALSE,"P"}</definedName>
    <definedName name="tttt" localSheetId="11" hidden="1">{"Tab1",#N/A,FALSE,"P";"Tab2",#N/A,FALSE,"P"}</definedName>
    <definedName name="tttt" localSheetId="8" hidden="1">{"Tab1",#N/A,FALSE,"P";"Tab2",#N/A,FALSE,"P"}</definedName>
    <definedName name="tttt" localSheetId="0" hidden="1">{"Tab1",#N/A,FALSE,"P";"Tab2",#N/A,FALSE,"P"}</definedName>
    <definedName name="tttt" localSheetId="1" hidden="1">{"Tab1",#N/A,FALSE,"P";"Tab2",#N/A,FALSE,"P"}</definedName>
    <definedName name="tttt" localSheetId="3" hidden="1">{"Tab1",#N/A,FALSE,"P";"Tab2",#N/A,FALSE,"P"}</definedName>
    <definedName name="tttt" localSheetId="6" hidden="1">{"Tab1",#N/A,FALSE,"P";"Tab2",#N/A,FALSE,"P"}</definedName>
    <definedName name="tttt" localSheetId="10" hidden="1">{"Tab1",#N/A,FALSE,"P";"Tab2",#N/A,FALSE,"P"}</definedName>
    <definedName name="tttt" localSheetId="12" hidden="1">{"Tab1",#N/A,FALSE,"P";"Tab2",#N/A,FALSE,"P"}</definedName>
    <definedName name="tttt" localSheetId="13" hidden="1">{"Tab1",#N/A,FALSE,"P";"Tab2",#N/A,FALSE,"P"}</definedName>
    <definedName name="tttt" hidden="1">{"Tab1",#N/A,FALSE,"P";"Tab2",#N/A,FALSE,"P"}</definedName>
    <definedName name="ttttt" hidden="1">[125]M!#REF!</definedName>
    <definedName name="twetwee" localSheetId="11" hidden="1">#REF!</definedName>
    <definedName name="twetwee" localSheetId="8" hidden="1">#REF!</definedName>
    <definedName name="twetwee" localSheetId="0" hidden="1">#REF!</definedName>
    <definedName name="twetwee" localSheetId="1" hidden="1">#REF!</definedName>
    <definedName name="twetwee" localSheetId="3" hidden="1">#REF!</definedName>
    <definedName name="twetwee" localSheetId="6" hidden="1">#REF!</definedName>
    <definedName name="twetwee" localSheetId="12" hidden="1">#REF!</definedName>
    <definedName name="twetwee" localSheetId="13" hidden="1">#REF!</definedName>
    <definedName name="twetwee" hidden="1">#REF!</definedName>
    <definedName name="TX" localSheetId="11">#REF!</definedName>
    <definedName name="TX" localSheetId="8">#REF!</definedName>
    <definedName name="TX" localSheetId="0">#REF!</definedName>
    <definedName name="TX" localSheetId="1">#REF!</definedName>
    <definedName name="TX" localSheetId="3">#REF!</definedName>
    <definedName name="TX" localSheetId="6">#REF!</definedName>
    <definedName name="TX" localSheetId="12">#REF!</definedName>
    <definedName name="TX" localSheetId="13">#REF!</definedName>
    <definedName name="TX">#REF!</definedName>
    <definedName name="TX_D" localSheetId="11">#REF!</definedName>
    <definedName name="TX_D" localSheetId="8">#REF!</definedName>
    <definedName name="TX_D" localSheetId="0">#REF!</definedName>
    <definedName name="TX_D" localSheetId="3">#REF!</definedName>
    <definedName name="TX_D" localSheetId="6">#REF!</definedName>
    <definedName name="TX_D" localSheetId="12">#REF!</definedName>
    <definedName name="TX_D" localSheetId="13">#REF!</definedName>
    <definedName name="TX_D">#REF!</definedName>
    <definedName name="TX_DPCH" localSheetId="11">#REF!</definedName>
    <definedName name="TX_DPCH" localSheetId="8">#REF!</definedName>
    <definedName name="TX_DPCH" localSheetId="0">#REF!</definedName>
    <definedName name="TX_DPCH" localSheetId="3">#REF!</definedName>
    <definedName name="TX_DPCH" localSheetId="12">#REF!</definedName>
    <definedName name="TX_DPCH" localSheetId="13">#REF!</definedName>
    <definedName name="TX_DPCH">#REF!</definedName>
    <definedName name="TX_R" localSheetId="11">#REF!</definedName>
    <definedName name="TX_R" localSheetId="8">#REF!</definedName>
    <definedName name="TX_R" localSheetId="0">#REF!</definedName>
    <definedName name="TX_R" localSheetId="3">#REF!</definedName>
    <definedName name="TX_R" localSheetId="12">#REF!</definedName>
    <definedName name="TX_R" localSheetId="13">#REF!</definedName>
    <definedName name="TX_R">#REF!</definedName>
    <definedName name="TX_RPCH" localSheetId="11">#REF!</definedName>
    <definedName name="TX_RPCH" localSheetId="8">#REF!</definedName>
    <definedName name="TX_RPCH" localSheetId="0">#REF!</definedName>
    <definedName name="TX_RPCH" localSheetId="3">#REF!</definedName>
    <definedName name="TX_RPCH" localSheetId="12">#REF!</definedName>
    <definedName name="TX_RPCH" localSheetId="13">#REF!</definedName>
    <definedName name="TX_RPCH">#REF!</definedName>
    <definedName name="TXG" localSheetId="11">#REF!</definedName>
    <definedName name="TXG" localSheetId="8">#REF!</definedName>
    <definedName name="TXG" localSheetId="0">#REF!</definedName>
    <definedName name="TXG" localSheetId="3">#REF!</definedName>
    <definedName name="TXG" localSheetId="12">#REF!</definedName>
    <definedName name="TXG" localSheetId="13">#REF!</definedName>
    <definedName name="TXG">#REF!</definedName>
    <definedName name="TXG_D">#N/A</definedName>
    <definedName name="TXG_DPCH" localSheetId="11">#REF!</definedName>
    <definedName name="TXG_DPCH" localSheetId="8">#REF!</definedName>
    <definedName name="TXG_DPCH" localSheetId="0">#REF!</definedName>
    <definedName name="TXG_DPCH" localSheetId="1">#REF!</definedName>
    <definedName name="TXG_DPCH" localSheetId="3">#REF!</definedName>
    <definedName name="TXG_DPCH" localSheetId="6">#REF!</definedName>
    <definedName name="TXG_DPCH" localSheetId="12">#REF!</definedName>
    <definedName name="TXG_DPCH" localSheetId="13">#REF!</definedName>
    <definedName name="TXG_DPCH">#REF!</definedName>
    <definedName name="TXG_R" localSheetId="11">#REF!</definedName>
    <definedName name="TXG_R" localSheetId="8">#REF!</definedName>
    <definedName name="TXG_R" localSheetId="0">#REF!</definedName>
    <definedName name="TXG_R" localSheetId="1">#REF!</definedName>
    <definedName name="TXG_R" localSheetId="3">#REF!</definedName>
    <definedName name="TXG_R" localSheetId="6">#REF!</definedName>
    <definedName name="TXG_R" localSheetId="12">#REF!</definedName>
    <definedName name="TXG_R" localSheetId="13">#REF!</definedName>
    <definedName name="TXG_R">#REF!</definedName>
    <definedName name="TXG_RPCH" localSheetId="11">#REF!</definedName>
    <definedName name="TXG_RPCH" localSheetId="8">#REF!</definedName>
    <definedName name="TXG_RPCH" localSheetId="0">#REF!</definedName>
    <definedName name="TXG_RPCH" localSheetId="1">#REF!</definedName>
    <definedName name="TXG_RPCH" localSheetId="3">#REF!</definedName>
    <definedName name="TXG_RPCH" localSheetId="6">#REF!</definedName>
    <definedName name="TXG_RPCH" localSheetId="12">#REF!</definedName>
    <definedName name="TXG_RPCH" localSheetId="13">#REF!</definedName>
    <definedName name="TXG_RPCH">#REF!</definedName>
    <definedName name="TXGO">#N/A</definedName>
    <definedName name="TXGO_D" localSheetId="11">#REF!</definedName>
    <definedName name="TXGO_D" localSheetId="8">#REF!</definedName>
    <definedName name="TXGO_D" localSheetId="0">#REF!</definedName>
    <definedName name="TXGO_D" localSheetId="1">#REF!</definedName>
    <definedName name="TXGO_D" localSheetId="3">#REF!</definedName>
    <definedName name="TXGO_D" localSheetId="6">#REF!</definedName>
    <definedName name="TXGO_D" localSheetId="12">#REF!</definedName>
    <definedName name="TXGO_D" localSheetId="13">#REF!</definedName>
    <definedName name="TXGO_D">#REF!</definedName>
    <definedName name="TXGO_DPCH" localSheetId="11">#REF!</definedName>
    <definedName name="TXGO_DPCH" localSheetId="8">#REF!</definedName>
    <definedName name="TXGO_DPCH" localSheetId="0">#REF!</definedName>
    <definedName name="TXGO_DPCH" localSheetId="1">#REF!</definedName>
    <definedName name="TXGO_DPCH" localSheetId="3">#REF!</definedName>
    <definedName name="TXGO_DPCH" localSheetId="6">#REF!</definedName>
    <definedName name="TXGO_DPCH" localSheetId="12">#REF!</definedName>
    <definedName name="TXGO_DPCH" localSheetId="13">#REF!</definedName>
    <definedName name="TXGO_DPCH">#REF!</definedName>
    <definedName name="TXGO_R" localSheetId="11">#REF!</definedName>
    <definedName name="TXGO_R" localSheetId="8">#REF!</definedName>
    <definedName name="TXGO_R" localSheetId="0">#REF!</definedName>
    <definedName name="TXGO_R" localSheetId="1">#REF!</definedName>
    <definedName name="TXGO_R" localSheetId="3">#REF!</definedName>
    <definedName name="TXGO_R" localSheetId="6">#REF!</definedName>
    <definedName name="TXGO_R" localSheetId="12">#REF!</definedName>
    <definedName name="TXGO_R" localSheetId="13">#REF!</definedName>
    <definedName name="TXGO_R">#REF!</definedName>
    <definedName name="TXGO_RPCH" localSheetId="11">#REF!</definedName>
    <definedName name="TXGO_RPCH" localSheetId="8">#REF!</definedName>
    <definedName name="TXGO_RPCH" localSheetId="0">#REF!</definedName>
    <definedName name="TXGO_RPCH" localSheetId="3">#REF!</definedName>
    <definedName name="TXGO_RPCH" localSheetId="12">#REF!</definedName>
    <definedName name="TXGO_RPCH" localSheetId="13">#REF!</definedName>
    <definedName name="TXGO_RPCH">#REF!</definedName>
    <definedName name="TXGXO" localSheetId="11">#REF!</definedName>
    <definedName name="TXGXO" localSheetId="8">#REF!</definedName>
    <definedName name="TXGXO" localSheetId="0">#REF!</definedName>
    <definedName name="TXGXO" localSheetId="3">#REF!</definedName>
    <definedName name="TXGXO" localSheetId="12">#REF!</definedName>
    <definedName name="TXGXO" localSheetId="13">#REF!</definedName>
    <definedName name="TXGXO">#REF!</definedName>
    <definedName name="TXGXO_D" localSheetId="11">#REF!</definedName>
    <definedName name="TXGXO_D" localSheetId="8">#REF!</definedName>
    <definedName name="TXGXO_D" localSheetId="0">#REF!</definedName>
    <definedName name="TXGXO_D" localSheetId="3">#REF!</definedName>
    <definedName name="TXGXO_D" localSheetId="12">#REF!</definedName>
    <definedName name="TXGXO_D" localSheetId="13">#REF!</definedName>
    <definedName name="TXGXO_D">#REF!</definedName>
    <definedName name="TXGXO_DPCH" localSheetId="11">#REF!</definedName>
    <definedName name="TXGXO_DPCH" localSheetId="8">#REF!</definedName>
    <definedName name="TXGXO_DPCH" localSheetId="0">#REF!</definedName>
    <definedName name="TXGXO_DPCH" localSheetId="3">#REF!</definedName>
    <definedName name="TXGXO_DPCH" localSheetId="12">#REF!</definedName>
    <definedName name="TXGXO_DPCH" localSheetId="13">#REF!</definedName>
    <definedName name="TXGXO_DPCH">#REF!</definedName>
    <definedName name="TXGXO_R" localSheetId="11">#REF!</definedName>
    <definedName name="TXGXO_R" localSheetId="8">#REF!</definedName>
    <definedName name="TXGXO_R" localSheetId="0">#REF!</definedName>
    <definedName name="TXGXO_R" localSheetId="3">#REF!</definedName>
    <definedName name="TXGXO_R" localSheetId="12">#REF!</definedName>
    <definedName name="TXGXO_R" localSheetId="13">#REF!</definedName>
    <definedName name="TXGXO_R">#REF!</definedName>
    <definedName name="TXGXO_RPCH" localSheetId="11">#REF!</definedName>
    <definedName name="TXGXO_RPCH" localSheetId="8">#REF!</definedName>
    <definedName name="TXGXO_RPCH" localSheetId="0">#REF!</definedName>
    <definedName name="TXGXO_RPCH" localSheetId="3">#REF!</definedName>
    <definedName name="TXGXO_RPCH" localSheetId="12">#REF!</definedName>
    <definedName name="TXGXO_RPCH" localSheetId="13">#REF!</definedName>
    <definedName name="TXGXO_RPCH">#REF!</definedName>
    <definedName name="TXS" localSheetId="11">#REF!</definedName>
    <definedName name="TXS" localSheetId="8">#REF!</definedName>
    <definedName name="TXS" localSheetId="0">#REF!</definedName>
    <definedName name="TXS" localSheetId="3">#REF!</definedName>
    <definedName name="TXS" localSheetId="12">#REF!</definedName>
    <definedName name="TXS" localSheetId="13">#REF!</definedName>
    <definedName name="TXS">#REF!</definedName>
    <definedName name="ty" localSheetId="15" hidden="1">{"Riqfin97",#N/A,FALSE,"Tran";"Riqfinpro",#N/A,FALSE,"Tran"}</definedName>
    <definedName name="ty" localSheetId="2" hidden="1">{"Riqfin97",#N/A,FALSE,"Tran";"Riqfinpro",#N/A,FALSE,"Tran"}</definedName>
    <definedName name="ty" localSheetId="9" hidden="1">{"Riqfin97",#N/A,FALSE,"Tran";"Riqfinpro",#N/A,FALSE,"Tran"}</definedName>
    <definedName name="ty" localSheetId="11" hidden="1">{"Riqfin97",#N/A,FALSE,"Tran";"Riqfinpro",#N/A,FALSE,"Tran"}</definedName>
    <definedName name="ty" localSheetId="8" hidden="1">{"Riqfin97",#N/A,FALSE,"Tran";"Riqfinpro",#N/A,FALSE,"Tran"}</definedName>
    <definedName name="ty" localSheetId="0" hidden="1">{"Riqfin97",#N/A,FALSE,"Tran";"Riqfinpro",#N/A,FALSE,"Tran"}</definedName>
    <definedName name="ty" localSheetId="1" hidden="1">{"Riqfin97",#N/A,FALSE,"Tran";"Riqfinpro",#N/A,FALSE,"Tran"}</definedName>
    <definedName name="ty" localSheetId="3" hidden="1">{"Riqfin97",#N/A,FALSE,"Tran";"Riqfinpro",#N/A,FALSE,"Tran"}</definedName>
    <definedName name="ty" localSheetId="6" hidden="1">{"Riqfin97",#N/A,FALSE,"Tran";"Riqfinpro",#N/A,FALSE,"Tran"}</definedName>
    <definedName name="ty" localSheetId="10" hidden="1">{"Riqfin97",#N/A,FALSE,"Tran";"Riqfinpro",#N/A,FALSE,"Tran"}</definedName>
    <definedName name="ty" localSheetId="12" hidden="1">{"Riqfin97",#N/A,FALSE,"Tran";"Riqfinpro",#N/A,FALSE,"Tran"}</definedName>
    <definedName name="ty" localSheetId="13" hidden="1">{"Riqfin97",#N/A,FALSE,"Tran";"Riqfinpro",#N/A,FALSE,"Tran"}</definedName>
    <definedName name="ty" hidden="1">{"Riqfin97",#N/A,FALSE,"Tran";"Riqfinpro",#N/A,FALSE,"Tran"}</definedName>
    <definedName name="UAED" localSheetId="11">#REF!</definedName>
    <definedName name="UAED" localSheetId="8">#REF!</definedName>
    <definedName name="UAED" localSheetId="0">#REF!</definedName>
    <definedName name="UAED" localSheetId="1">#REF!</definedName>
    <definedName name="UAED" localSheetId="3">#REF!</definedName>
    <definedName name="UAED" localSheetId="6">#REF!</definedName>
    <definedName name="UAED" localSheetId="12">#REF!</definedName>
    <definedName name="UAED" localSheetId="13">#REF!</definedName>
    <definedName name="UAED">#REF!</definedName>
    <definedName name="UAED1" localSheetId="11">#REF!</definedName>
    <definedName name="UAED1" localSheetId="8">#REF!</definedName>
    <definedName name="UAED1" localSheetId="0">#REF!</definedName>
    <definedName name="UAED1" localSheetId="1">#REF!</definedName>
    <definedName name="UAED1" localSheetId="3">#REF!</definedName>
    <definedName name="UAED1" localSheetId="6">#REF!</definedName>
    <definedName name="UAED1" localSheetId="12">#REF!</definedName>
    <definedName name="UAED1" localSheetId="13">#REF!</definedName>
    <definedName name="UAED1">#REF!</definedName>
    <definedName name="UC" localSheetId="11">#REF!</definedName>
    <definedName name="UC" localSheetId="8">#REF!</definedName>
    <definedName name="UC" localSheetId="0">#REF!</definedName>
    <definedName name="UC" localSheetId="1">#REF!</definedName>
    <definedName name="UC" localSheetId="3">#REF!</definedName>
    <definedName name="UC" localSheetId="6">#REF!</definedName>
    <definedName name="UC" localSheetId="12">#REF!</definedName>
    <definedName name="UC" localSheetId="13">#REF!</definedName>
    <definedName name="UC">#REF!</definedName>
    <definedName name="UC1A" localSheetId="11">#REF!</definedName>
    <definedName name="UC1A" localSheetId="8">#REF!</definedName>
    <definedName name="UC1A" localSheetId="0">#REF!</definedName>
    <definedName name="UC1A" localSheetId="1">#REF!</definedName>
    <definedName name="UC1A" localSheetId="3">#REF!</definedName>
    <definedName name="UC1A" localSheetId="12">#REF!</definedName>
    <definedName name="UC1A" localSheetId="13">#REF!</definedName>
    <definedName name="UC1A">#REF!</definedName>
    <definedName name="UCC" localSheetId="11">#REF!</definedName>
    <definedName name="UCC" localSheetId="8">#REF!</definedName>
    <definedName name="UCC" localSheetId="0">#REF!</definedName>
    <definedName name="UCC" localSheetId="12">#REF!</definedName>
    <definedName name="UCC" localSheetId="13">#REF!</definedName>
    <definedName name="UCC">#REF!</definedName>
    <definedName name="UDCTA" localSheetId="11">#REF!</definedName>
    <definedName name="UDCTA" localSheetId="8">#REF!</definedName>
    <definedName name="UDCTA" localSheetId="0">#REF!</definedName>
    <definedName name="UDCTA" localSheetId="12">#REF!</definedName>
    <definedName name="UDCTA" localSheetId="13">#REF!</definedName>
    <definedName name="UDCTA">#REF!</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'[66]OECD wgt'!$B$9</definedName>
    <definedName name="unemp_96Q3" localSheetId="11">#REF!</definedName>
    <definedName name="unemp_96Q3" localSheetId="8">#REF!</definedName>
    <definedName name="unemp_96Q3" localSheetId="0">#REF!</definedName>
    <definedName name="unemp_96Q3" localSheetId="1">#REF!</definedName>
    <definedName name="unemp_96Q3" localSheetId="3">#REF!</definedName>
    <definedName name="unemp_96Q3" localSheetId="6">#REF!</definedName>
    <definedName name="unemp_96Q3" localSheetId="12">#REF!</definedName>
    <definedName name="unemp_96Q3" localSheetId="13">#REF!</definedName>
    <definedName name="unemp_96Q3">#REF!</definedName>
    <definedName name="unemp_96Q4" localSheetId="11">#REF!</definedName>
    <definedName name="unemp_96Q4" localSheetId="8">#REF!</definedName>
    <definedName name="unemp_96Q4" localSheetId="0">#REF!</definedName>
    <definedName name="unemp_96Q4" localSheetId="1">#REF!</definedName>
    <definedName name="unemp_96Q4" localSheetId="3">#REF!</definedName>
    <definedName name="unemp_96Q4" localSheetId="6">#REF!</definedName>
    <definedName name="unemp_96Q4" localSheetId="12">#REF!</definedName>
    <definedName name="unemp_96Q4" localSheetId="13">#REF!</definedName>
    <definedName name="unemp_96Q4">#REF!</definedName>
    <definedName name="unemp_97Q1" localSheetId="11">#REF!</definedName>
    <definedName name="unemp_97Q1" localSheetId="8">#REF!</definedName>
    <definedName name="unemp_97Q1" localSheetId="0">#REF!</definedName>
    <definedName name="unemp_97Q1" localSheetId="1">#REF!</definedName>
    <definedName name="unemp_97Q1" localSheetId="3">#REF!</definedName>
    <definedName name="unemp_97Q1" localSheetId="6">#REF!</definedName>
    <definedName name="unemp_97Q1" localSheetId="12">#REF!</definedName>
    <definedName name="unemp_97Q1" localSheetId="13">#REF!</definedName>
    <definedName name="unemp_97Q1">#REF!</definedName>
    <definedName name="unemp_97Q2" localSheetId="11">#REF!</definedName>
    <definedName name="unemp_97Q2" localSheetId="8">#REF!</definedName>
    <definedName name="unemp_97Q2" localSheetId="0">#REF!</definedName>
    <definedName name="unemp_97Q2" localSheetId="3">#REF!</definedName>
    <definedName name="unemp_97Q2" localSheetId="12">#REF!</definedName>
    <definedName name="unemp_97Q2" localSheetId="13">#REF!</definedName>
    <definedName name="unemp_97Q2">#REF!</definedName>
    <definedName name="unemp_nat" localSheetId="11">#REF!</definedName>
    <definedName name="unemp_nat" localSheetId="8">#REF!</definedName>
    <definedName name="unemp_nat" localSheetId="0">#REF!</definedName>
    <definedName name="unemp_nat" localSheetId="3">#REF!</definedName>
    <definedName name="unemp_nat" localSheetId="12">#REF!</definedName>
    <definedName name="unemp_nat" localSheetId="13">#REF!</definedName>
    <definedName name="unemp_nat">#REF!</definedName>
    <definedName name="unemp_urbrural" localSheetId="11">#REF!</definedName>
    <definedName name="unemp_urbrural" localSheetId="8">#REF!</definedName>
    <definedName name="unemp_urbrural" localSheetId="0">#REF!</definedName>
    <definedName name="unemp_urbrural" localSheetId="3">#REF!</definedName>
    <definedName name="unemp_urbrural" localSheetId="12">#REF!</definedName>
    <definedName name="unemp_urbrural" localSheetId="13">#REF!</definedName>
    <definedName name="unemp_urbrural">#REF!</definedName>
    <definedName name="UNION_FENOSA" localSheetId="11">#REF!</definedName>
    <definedName name="UNION_FENOSA" localSheetId="8">#REF!</definedName>
    <definedName name="UNION_FENOSA" localSheetId="0">#REF!</definedName>
    <definedName name="UNION_FENOSA" localSheetId="12">#REF!</definedName>
    <definedName name="UNION_FENOSA" localSheetId="13">#REF!</definedName>
    <definedName name="UNION_FENOSA">#REF!</definedName>
    <definedName name="UnitsLabel" localSheetId="11">#REF!</definedName>
    <definedName name="UnitsLabel" localSheetId="8">#REF!</definedName>
    <definedName name="UnitsLabel" localSheetId="0">#REF!</definedName>
    <definedName name="UnitsLabel" localSheetId="1">#REF!</definedName>
    <definedName name="UnitsLabel" localSheetId="3">#REF!</definedName>
    <definedName name="UnitsLabel" localSheetId="12">#REF!</definedName>
    <definedName name="UnitsLabel" localSheetId="13">#REF!</definedName>
    <definedName name="UnitsLabel">#REF!</definedName>
    <definedName name="Universities" localSheetId="11">#REF!</definedName>
    <definedName name="Universities" localSheetId="8">#REF!</definedName>
    <definedName name="Universities" localSheetId="0">#REF!</definedName>
    <definedName name="Universities" localSheetId="12">#REF!</definedName>
    <definedName name="Universities" localSheetId="13">#REF!</definedName>
    <definedName name="Universities">#REF!</definedName>
    <definedName name="Uruguay" localSheetId="11">'[159]SVI table'!$E$10:$L$73</definedName>
    <definedName name="Uruguay" localSheetId="0">'[159]SVI table'!$E$10:$L$73</definedName>
    <definedName name="Uruguay" localSheetId="1">'[159]SVI table'!$E$10:$L$73</definedName>
    <definedName name="Uruguay" localSheetId="3">'[159]SVI table'!$E$10:$L$73</definedName>
    <definedName name="Uruguay">'[159]SVI table'!$E$10:$L$73</definedName>
    <definedName name="US_1" localSheetId="11">OFFSET(#REF!,0,0,COUNT(#REF!),1)</definedName>
    <definedName name="US_1" localSheetId="8">OFFSET(#REF!,0,0,COUNT(#REF!),1)</definedName>
    <definedName name="US_1" localSheetId="0">OFFSET(#REF!,0,0,COUNT(#REF!),1)</definedName>
    <definedName name="US_1" localSheetId="1">OFFSET(#REF!,0,0,COUNT(#REF!),1)</definedName>
    <definedName name="US_1" localSheetId="3">OFFSET(#REF!,0,0,COUNT(#REF!),1)</definedName>
    <definedName name="US_1" localSheetId="6">OFFSET(#REF!,0,0,COUNT(#REF!),1)</definedName>
    <definedName name="US_1" localSheetId="12">OFFSET(#REF!,0,0,COUNT(#REF!),1)</definedName>
    <definedName name="US_1" localSheetId="13">OFFSET(#REF!,0,0,COUNT(#REF!),1)</definedName>
    <definedName name="US_1">OFFSET(#REF!,0,0,COUNT(#REF!),1)</definedName>
    <definedName name="US_2" localSheetId="11">OFFSET(#REF!,0,0,COUNT(#REF!),1)</definedName>
    <definedName name="US_2" localSheetId="8">OFFSET(#REF!,0,0,COUNT(#REF!),1)</definedName>
    <definedName name="US_2" localSheetId="0">OFFSET(#REF!,0,0,COUNT(#REF!),1)</definedName>
    <definedName name="US_2" localSheetId="3">OFFSET(#REF!,0,0,COUNT(#REF!),1)</definedName>
    <definedName name="US_2" localSheetId="12">OFFSET(#REF!,0,0,COUNT(#REF!),1)</definedName>
    <definedName name="US_2" localSheetId="13">OFFSET(#REF!,0,0,COUNT(#REF!),1)</definedName>
    <definedName name="US_2">OFFSET(#REF!,0,0,COUNT(#REF!),1)</definedName>
    <definedName name="USA_wt">'[66]OECD wgt'!$B$4</definedName>
    <definedName name="USavg" localSheetId="11">OFFSET(#REF!,0,0,COUNT(#REF!),1)</definedName>
    <definedName name="USavg" localSheetId="8">OFFSET(#REF!,0,0,COUNT(#REF!),1)</definedName>
    <definedName name="USavg" localSheetId="0">OFFSET(#REF!,0,0,COUNT(#REF!),1)</definedName>
    <definedName name="USavg" localSheetId="3">OFFSET(#REF!,0,0,COUNT(#REF!),1)</definedName>
    <definedName name="USavg" localSheetId="6">OFFSET(#REF!,0,0,COUNT(#REF!),1)</definedName>
    <definedName name="USavg" localSheetId="12">OFFSET(#REF!,0,0,COUNT(#REF!),1)</definedName>
    <definedName name="USavg" localSheetId="13">OFFSET(#REF!,0,0,COUNT(#REF!),1)</definedName>
    <definedName name="USavg">OFFSET(#REF!,0,0,COUNT(#REF!),1)</definedName>
    <definedName name="USCRUDE87" localSheetId="11">#REF!</definedName>
    <definedName name="USCRUDE87" localSheetId="8">#REF!</definedName>
    <definedName name="USCRUDE87" localSheetId="0">#REF!</definedName>
    <definedName name="USCRUDE87" localSheetId="1">#REF!</definedName>
    <definedName name="USCRUDE87" localSheetId="3">#REF!</definedName>
    <definedName name="USCRUDE87" localSheetId="6">#REF!</definedName>
    <definedName name="USCRUDE87" localSheetId="12">#REF!</definedName>
    <definedName name="USCRUDE87" localSheetId="13">#REF!</definedName>
    <definedName name="USCRUDE87">#REF!</definedName>
    <definedName name="USCRUDE88" localSheetId="11">#REF!</definedName>
    <definedName name="USCRUDE88" localSheetId="8">#REF!</definedName>
    <definedName name="USCRUDE88" localSheetId="0">#REF!</definedName>
    <definedName name="USCRUDE88" localSheetId="1">#REF!</definedName>
    <definedName name="USCRUDE88" localSheetId="3">#REF!</definedName>
    <definedName name="USCRUDE88" localSheetId="6">#REF!</definedName>
    <definedName name="USCRUDE88" localSheetId="12">#REF!</definedName>
    <definedName name="USCRUDE88" localSheetId="13">#REF!</definedName>
    <definedName name="USCRUDE88">#REF!</definedName>
    <definedName name="USD" localSheetId="11">#REF!</definedName>
    <definedName name="USD" localSheetId="8">#REF!</definedName>
    <definedName name="USD" localSheetId="0">#REF!</definedName>
    <definedName name="USD" localSheetId="6">#REF!</definedName>
    <definedName name="USD" localSheetId="12">#REF!</definedName>
    <definedName name="USD" localSheetId="13">#REF!</definedName>
    <definedName name="USD">#REF!</definedName>
    <definedName name="USDIST87" localSheetId="11">#REF!</definedName>
    <definedName name="USDIST87" localSheetId="8">#REF!</definedName>
    <definedName name="USDIST87" localSheetId="0">#REF!</definedName>
    <definedName name="USDIST87" localSheetId="1">#REF!</definedName>
    <definedName name="USDIST87" localSheetId="3">#REF!</definedName>
    <definedName name="USDIST87" localSheetId="12">#REF!</definedName>
    <definedName name="USDIST87" localSheetId="13">#REF!</definedName>
    <definedName name="USDIST87">#REF!</definedName>
    <definedName name="USDIST88" localSheetId="11">#REF!</definedName>
    <definedName name="USDIST88" localSheetId="8">#REF!</definedName>
    <definedName name="USDIST88" localSheetId="0">#REF!</definedName>
    <definedName name="USDIST88" localSheetId="1">#REF!</definedName>
    <definedName name="USDIST88" localSheetId="3">#REF!</definedName>
    <definedName name="USDIST88" localSheetId="12">#REF!</definedName>
    <definedName name="USDIST88" localSheetId="13">#REF!</definedName>
    <definedName name="USDIST88">#REF!</definedName>
    <definedName name="USDSR" localSheetId="11">#REF!</definedName>
    <definedName name="USDSR" localSheetId="8">#REF!</definedName>
    <definedName name="USDSR" localSheetId="0">#REF!</definedName>
    <definedName name="USDSR" localSheetId="3">#REF!</definedName>
    <definedName name="USDSR" localSheetId="12">#REF!</definedName>
    <definedName name="USDSR" localSheetId="13">#REF!</definedName>
    <definedName name="USDSR">#REF!</definedName>
    <definedName name="USMG87" localSheetId="11">#REF!</definedName>
    <definedName name="USMG87" localSheetId="8">#REF!</definedName>
    <definedName name="USMG87" localSheetId="0">#REF!</definedName>
    <definedName name="USMG87" localSheetId="1">#REF!</definedName>
    <definedName name="USMG87" localSheetId="3">#REF!</definedName>
    <definedName name="USMG87" localSheetId="12">#REF!</definedName>
    <definedName name="USMG87" localSheetId="13">#REF!</definedName>
    <definedName name="USMG87">#REF!</definedName>
    <definedName name="USMG88" localSheetId="11">#REF!</definedName>
    <definedName name="USMG88" localSheetId="8">#REF!</definedName>
    <definedName name="USMG88" localSheetId="0">#REF!</definedName>
    <definedName name="USMG88" localSheetId="1">#REF!</definedName>
    <definedName name="USMG88" localSheetId="3">#REF!</definedName>
    <definedName name="USMG88" localSheetId="12">#REF!</definedName>
    <definedName name="USMG88" localSheetId="13">#REF!</definedName>
    <definedName name="USMG88">#REF!</definedName>
    <definedName name="USmin" localSheetId="11">OFFSET(#REF!,0,0,COUNT(#REF!),1)</definedName>
    <definedName name="USmin" localSheetId="8">OFFSET(#REF!,0,0,COUNT(#REF!),1)</definedName>
    <definedName name="USmin" localSheetId="0">OFFSET(#REF!,0,0,COUNT(#REF!),1)</definedName>
    <definedName name="USmin" localSheetId="1">OFFSET(#REF!,0,0,COUNT(#REF!),1)</definedName>
    <definedName name="USmin" localSheetId="3">OFFSET(#REF!,0,0,COUNT(#REF!),1)</definedName>
    <definedName name="USmin" localSheetId="6">OFFSET(#REF!,0,0,COUNT(#REF!),1)</definedName>
    <definedName name="USmin" localSheetId="12">OFFSET(#REF!,0,0,COUNT(#REF!),1)</definedName>
    <definedName name="USmin" localSheetId="13">OFFSET(#REF!,0,0,COUNT(#REF!),1)</definedName>
    <definedName name="USmin">OFFSET(#REF!,0,0,COUNT(#REF!),1)</definedName>
    <definedName name="USPROD87" localSheetId="11">#REF!</definedName>
    <definedName name="USPROD87" localSheetId="8">#REF!</definedName>
    <definedName name="USPROD87" localSheetId="0">#REF!</definedName>
    <definedName name="USPROD87" localSheetId="1">#REF!</definedName>
    <definedName name="USPROD87" localSheetId="3">#REF!</definedName>
    <definedName name="USPROD87" localSheetId="6">#REF!</definedName>
    <definedName name="USPROD87" localSheetId="12">#REF!</definedName>
    <definedName name="USPROD87" localSheetId="13">#REF!</definedName>
    <definedName name="USPROD87">#REF!</definedName>
    <definedName name="USPROD88" localSheetId="11">#REF!</definedName>
    <definedName name="USPROD88" localSheetId="8">#REF!</definedName>
    <definedName name="USPROD88" localSheetId="0">#REF!</definedName>
    <definedName name="USPROD88" localSheetId="1">#REF!</definedName>
    <definedName name="USPROD88" localSheetId="3">#REF!</definedName>
    <definedName name="USPROD88" localSheetId="6">#REF!</definedName>
    <definedName name="USPROD88" localSheetId="12">#REF!</definedName>
    <definedName name="USPROD88" localSheetId="13">#REF!</definedName>
    <definedName name="USPROD88">#REF!</definedName>
    <definedName name="USRFO87" localSheetId="11">#REF!</definedName>
    <definedName name="USRFO87" localSheetId="8">#REF!</definedName>
    <definedName name="USRFO87" localSheetId="0">#REF!</definedName>
    <definedName name="USRFO87" localSheetId="1">#REF!</definedName>
    <definedName name="USRFO87" localSheetId="3">#REF!</definedName>
    <definedName name="USRFO87" localSheetId="6">#REF!</definedName>
    <definedName name="USRFO87" localSheetId="12">#REF!</definedName>
    <definedName name="USRFO87" localSheetId="13">#REF!</definedName>
    <definedName name="USRFO87">#REF!</definedName>
    <definedName name="USRFO88" localSheetId="11">#REF!</definedName>
    <definedName name="USRFO88" localSheetId="8">#REF!</definedName>
    <definedName name="USRFO88" localSheetId="0">#REF!</definedName>
    <definedName name="USRFO88" localSheetId="1">#REF!</definedName>
    <definedName name="USRFO88" localSheetId="3">#REF!</definedName>
    <definedName name="USRFO88" localSheetId="12">#REF!</definedName>
    <definedName name="USRFO88" localSheetId="13">#REF!</definedName>
    <definedName name="USRFO88">#REF!</definedName>
    <definedName name="USrng" localSheetId="11">OFFSET(#REF!,0,0,COUNT(#REF!),1)</definedName>
    <definedName name="USrng" localSheetId="8">OFFSET(#REF!,0,0,COUNT(#REF!),1)</definedName>
    <definedName name="USrng" localSheetId="0">OFFSET(#REF!,0,0,COUNT(#REF!),1)</definedName>
    <definedName name="USrng" localSheetId="1">OFFSET(#REF!,0,0,COUNT(#REF!),1)</definedName>
    <definedName name="USrng" localSheetId="3">OFFSET(#REF!,0,0,COUNT(#REF!),1)</definedName>
    <definedName name="USrng" localSheetId="6">OFFSET(#REF!,0,0,COUNT(#REF!),1)</definedName>
    <definedName name="USrng" localSheetId="12">OFFSET(#REF!,0,0,COUNT(#REF!),1)</definedName>
    <definedName name="USrng" localSheetId="13">OFFSET(#REF!,0,0,COUNT(#REF!),1)</definedName>
    <definedName name="USrng">OFFSET(#REF!,0,0,COUNT(#REF!),1)</definedName>
    <definedName name="USSR" localSheetId="11">#REF!</definedName>
    <definedName name="USSR" localSheetId="8">#REF!</definedName>
    <definedName name="USSR" localSheetId="0">#REF!</definedName>
    <definedName name="USSR" localSheetId="1">#REF!</definedName>
    <definedName name="USSR" localSheetId="3">#REF!</definedName>
    <definedName name="USSR" localSheetId="6">#REF!</definedName>
    <definedName name="USSR" localSheetId="12">#REF!</definedName>
    <definedName name="USSR" localSheetId="13">#REF!</definedName>
    <definedName name="USSR">#REF!</definedName>
    <definedName name="USTOT87" localSheetId="11">#REF!</definedName>
    <definedName name="USTOT87" localSheetId="8">#REF!</definedName>
    <definedName name="USTOT87" localSheetId="0">#REF!</definedName>
    <definedName name="USTOT87" localSheetId="1">#REF!</definedName>
    <definedName name="USTOT87" localSheetId="3">#REF!</definedName>
    <definedName name="USTOT87" localSheetId="6">#REF!</definedName>
    <definedName name="USTOT87" localSheetId="12">#REF!</definedName>
    <definedName name="USTOT87" localSheetId="13">#REF!</definedName>
    <definedName name="USTOT87">#REF!</definedName>
    <definedName name="USTOT88" localSheetId="11">#REF!</definedName>
    <definedName name="USTOT88" localSheetId="8">#REF!</definedName>
    <definedName name="USTOT88" localSheetId="0">#REF!</definedName>
    <definedName name="USTOT88" localSheetId="1">#REF!</definedName>
    <definedName name="USTOT88" localSheetId="3">#REF!</definedName>
    <definedName name="USTOT88" localSheetId="6">#REF!</definedName>
    <definedName name="USTOT88" localSheetId="12">#REF!</definedName>
    <definedName name="USTOT88" localSheetId="13">#REF!</definedName>
    <definedName name="USTOT88">#REF!</definedName>
    <definedName name="uu" localSheetId="15" hidden="1">{"Riqfin97",#N/A,FALSE,"Tran";"Riqfinpro",#N/A,FALSE,"Tran"}</definedName>
    <definedName name="uu" localSheetId="2" hidden="1">{"Riqfin97",#N/A,FALSE,"Tran";"Riqfinpro",#N/A,FALSE,"Tran"}</definedName>
    <definedName name="uu" localSheetId="9" hidden="1">{"Riqfin97",#N/A,FALSE,"Tran";"Riqfinpro",#N/A,FALSE,"Tran"}</definedName>
    <definedName name="uu" localSheetId="11" hidden="1">{"Riqfin97",#N/A,FALSE,"Tran";"Riqfinpro",#N/A,FALSE,"Tran"}</definedName>
    <definedName name="uu" localSheetId="8" hidden="1">{"Riqfin97",#N/A,FALSE,"Tran";"Riqfinpro",#N/A,FALSE,"Tran"}</definedName>
    <definedName name="uu" localSheetId="0" hidden="1">{"Riqfin97",#N/A,FALSE,"Tran";"Riqfinpro",#N/A,FALSE,"Tran"}</definedName>
    <definedName name="uu" localSheetId="1" hidden="1">{"Riqfin97",#N/A,FALSE,"Tran";"Riqfinpro",#N/A,FALSE,"Tran"}</definedName>
    <definedName name="uu" localSheetId="3" hidden="1">{"Riqfin97",#N/A,FALSE,"Tran";"Riqfinpro",#N/A,FALSE,"Tran"}</definedName>
    <definedName name="uu" localSheetId="6" hidden="1">{"Riqfin97",#N/A,FALSE,"Tran";"Riqfinpro",#N/A,FALSE,"Tran"}</definedName>
    <definedName name="uu" localSheetId="10" hidden="1">{"Riqfin97",#N/A,FALSE,"Tran";"Riqfinpro",#N/A,FALSE,"Tran"}</definedName>
    <definedName name="uu" localSheetId="12" hidden="1">{"Riqfin97",#N/A,FALSE,"Tran";"Riqfinpro",#N/A,FALSE,"Tran"}</definedName>
    <definedName name="uu" localSheetId="13" hidden="1">{"Riqfin97",#N/A,FALSE,"Tran";"Riqfinpro",#N/A,FALSE,"Tran"}</definedName>
    <definedName name="uu" hidden="1">{"Riqfin97",#N/A,FALSE,"Tran";"Riqfinpro",#N/A,FALSE,"Tran"}</definedName>
    <definedName name="uuu" localSheetId="15" hidden="1">{"Riqfin97",#N/A,FALSE,"Tran";"Riqfinpro",#N/A,FALSE,"Tran"}</definedName>
    <definedName name="uuu" localSheetId="2" hidden="1">{"Riqfin97",#N/A,FALSE,"Tran";"Riqfinpro",#N/A,FALSE,"Tran"}</definedName>
    <definedName name="uuu" localSheetId="9" hidden="1">{"Riqfin97",#N/A,FALSE,"Tran";"Riqfinpro",#N/A,FALSE,"Tran"}</definedName>
    <definedName name="uuu" localSheetId="11" hidden="1">{"Riqfin97",#N/A,FALSE,"Tran";"Riqfinpro",#N/A,FALSE,"Tran"}</definedName>
    <definedName name="uuu" localSheetId="8" hidden="1">{"Riqfin97",#N/A,FALSE,"Tran";"Riqfinpro",#N/A,FALSE,"Tran"}</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localSheetId="6" hidden="1">{"Riqfin97",#N/A,FALSE,"Tran";"Riqfinpro",#N/A,FALSE,"Tran"}</definedName>
    <definedName name="uuu" localSheetId="10" hidden="1">{"Riqfin97",#N/A,FALSE,"Tran";"Riqfinpro",#N/A,FALSE,"Tran"}</definedName>
    <definedName name="uuu" localSheetId="12" hidden="1">{"Riqfin97",#N/A,FALSE,"Tran";"Riqfinpro",#N/A,FALSE,"Tran"}</definedName>
    <definedName name="uuu" localSheetId="13" hidden="1">{"Riqfin97",#N/A,FALSE,"Tran";"Riqfinpro",#N/A,FALSE,"Tran"}</definedName>
    <definedName name="uuu" hidden="1">{"Riqfin97",#N/A,FALSE,"Tran";"Riqfinpro",#N/A,FALSE,"Tran"}</definedName>
    <definedName name="uuuuu">'[160]Quarterly Raw Data'!#REF!</definedName>
    <definedName name="uuuuuu" localSheetId="15" hidden="1">{"Riqfin97",#N/A,FALSE,"Tran";"Riqfinpro",#N/A,FALSE,"Tran"}</definedName>
    <definedName name="uuuuuu" localSheetId="2" hidden="1">{"Riqfin97",#N/A,FALSE,"Tran";"Riqfinpro",#N/A,FALSE,"Tran"}</definedName>
    <definedName name="uuuuuu" localSheetId="9" hidden="1">{"Riqfin97",#N/A,FALSE,"Tran";"Riqfinpro",#N/A,FALSE,"Tran"}</definedName>
    <definedName name="uuuuuu" localSheetId="11" hidden="1">{"Riqfin97",#N/A,FALSE,"Tran";"Riqfinpro",#N/A,FALSE,"Tran"}</definedName>
    <definedName name="uuuuuu" localSheetId="8"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3" hidden="1">{"Riqfin97",#N/A,FALSE,"Tran";"Riqfinpro",#N/A,FALSE,"Tran"}</definedName>
    <definedName name="uuuuuu" localSheetId="6" hidden="1">{"Riqfin97",#N/A,FALSE,"Tran";"Riqfinpro",#N/A,FALSE,"Tran"}</definedName>
    <definedName name="uuuuuu" localSheetId="10" hidden="1">{"Riqfin97",#N/A,FALSE,"Tran";"Riqfinpro",#N/A,FALSE,"Tran"}</definedName>
    <definedName name="uuuuuu" localSheetId="12" hidden="1">{"Riqfin97",#N/A,FALSE,"Tran";"Riqfinpro",#N/A,FALSE,"Tran"}</definedName>
    <definedName name="uuuuuu" localSheetId="13" hidden="1">{"Riqfin97",#N/A,FALSE,"Tran";"Riqfinpro",#N/A,FALSE,"Tran"}</definedName>
    <definedName name="uuuuuu" hidden="1">{"Riqfin97",#N/A,FALSE,"Tran";"Riqfinpro",#N/A,FALSE,"Tran"}</definedName>
    <definedName name="v">#N/A</definedName>
    <definedName name="VALID_FORMATS" localSheetId="11">#REF!</definedName>
    <definedName name="VALID_FORMATS" localSheetId="8">#REF!</definedName>
    <definedName name="VALID_FORMATS" localSheetId="0">#REF!</definedName>
    <definedName name="VALID_FORMATS" localSheetId="1">#REF!</definedName>
    <definedName name="VALID_FORMATS" localSheetId="3">#REF!</definedName>
    <definedName name="VALID_FORMATS" localSheetId="6">#REF!</definedName>
    <definedName name="VALID_FORMATS" localSheetId="12">#REF!</definedName>
    <definedName name="VALID_FORMATS" localSheetId="13">#REF!</definedName>
    <definedName name="VALID_FORMATS">#REF!</definedName>
    <definedName name="VenceHoy" localSheetId="11">#REF!</definedName>
    <definedName name="VenceHoy" localSheetId="8">#REF!</definedName>
    <definedName name="VenceHoy" localSheetId="0">#REF!</definedName>
    <definedName name="VenceHoy" localSheetId="1">#REF!</definedName>
    <definedName name="VenceHoy" localSheetId="3">#REF!</definedName>
    <definedName name="VenceHoy" localSheetId="6">#REF!</definedName>
    <definedName name="VenceHoy" localSheetId="12">#REF!</definedName>
    <definedName name="VenceHoy" localSheetId="13">#REF!</definedName>
    <definedName name="VenceHoy">#REF!</definedName>
    <definedName name="venci" localSheetId="11">#REF!</definedName>
    <definedName name="venci" localSheetId="8">#REF!</definedName>
    <definedName name="venci" localSheetId="0">#REF!</definedName>
    <definedName name="venci" localSheetId="6">#REF!</definedName>
    <definedName name="venci" localSheetId="12">#REF!</definedName>
    <definedName name="venci" localSheetId="13">#REF!</definedName>
    <definedName name="venci">#REF!</definedName>
    <definedName name="venci2000" localSheetId="11">#REF!</definedName>
    <definedName name="venci2000" localSheetId="8">#REF!</definedName>
    <definedName name="venci2000" localSheetId="0">#REF!</definedName>
    <definedName name="venci2000" localSheetId="12">#REF!</definedName>
    <definedName name="venci2000" localSheetId="13">#REF!</definedName>
    <definedName name="venci2000">#REF!</definedName>
    <definedName name="venci2001" localSheetId="11">#REF!</definedName>
    <definedName name="venci2001" localSheetId="8">#REF!</definedName>
    <definedName name="venci2001" localSheetId="0">#REF!</definedName>
    <definedName name="venci2001" localSheetId="12">#REF!</definedName>
    <definedName name="venci2001" localSheetId="13">#REF!</definedName>
    <definedName name="venci2001">#REF!</definedName>
    <definedName name="venci2002" localSheetId="11">#REF!</definedName>
    <definedName name="venci2002" localSheetId="8">#REF!</definedName>
    <definedName name="venci2002" localSheetId="0">#REF!</definedName>
    <definedName name="venci2002" localSheetId="12">#REF!</definedName>
    <definedName name="venci2002" localSheetId="13">#REF!</definedName>
    <definedName name="venci2002">#REF!</definedName>
    <definedName name="venci2003" localSheetId="11">#REF!</definedName>
    <definedName name="venci2003" localSheetId="8">#REF!</definedName>
    <definedName name="venci2003" localSheetId="0">#REF!</definedName>
    <definedName name="venci2003" localSheetId="12">#REF!</definedName>
    <definedName name="venci2003" localSheetId="13">#REF!</definedName>
    <definedName name="venci2003">#REF!</definedName>
    <definedName name="venci98" localSheetId="11">[22]Programa!#REF!</definedName>
    <definedName name="venci98" localSheetId="8">[22]Programa!#REF!</definedName>
    <definedName name="venci98" localSheetId="0">[22]Programa!#REF!</definedName>
    <definedName name="venci98" localSheetId="1">[22]Programa!#REF!</definedName>
    <definedName name="venci98" localSheetId="3">[22]Programa!#REF!</definedName>
    <definedName name="venci98">[22]Programa!#REF!</definedName>
    <definedName name="venci98j" localSheetId="11">[22]Programa!#REF!</definedName>
    <definedName name="venci98j" localSheetId="0">[22]Programa!#REF!</definedName>
    <definedName name="venci98j" localSheetId="1">[22]Programa!#REF!</definedName>
    <definedName name="venci98j" localSheetId="3">[22]Programa!#REF!</definedName>
    <definedName name="venci98j">[22]Programa!#REF!</definedName>
    <definedName name="venci98s" localSheetId="11">#REF!</definedName>
    <definedName name="venci98s" localSheetId="8">#REF!</definedName>
    <definedName name="venci98s" localSheetId="0">#REF!</definedName>
    <definedName name="venci98s" localSheetId="1">#REF!</definedName>
    <definedName name="venci98s" localSheetId="3">#REF!</definedName>
    <definedName name="venci98s" localSheetId="6">#REF!</definedName>
    <definedName name="venci98s" localSheetId="12">#REF!</definedName>
    <definedName name="venci98s" localSheetId="13">#REF!</definedName>
    <definedName name="venci98s">#REF!</definedName>
    <definedName name="venci99" localSheetId="11">#REF!</definedName>
    <definedName name="venci99" localSheetId="8">#REF!</definedName>
    <definedName name="venci99" localSheetId="0">#REF!</definedName>
    <definedName name="venci99" localSheetId="3">#REF!</definedName>
    <definedName name="venci99" localSheetId="6">#REF!</definedName>
    <definedName name="venci99" localSheetId="12">#REF!</definedName>
    <definedName name="venci99" localSheetId="13">#REF!</definedName>
    <definedName name="venci99">#REF!</definedName>
    <definedName name="VENEZU" localSheetId="11">#REF!</definedName>
    <definedName name="VENEZU" localSheetId="8">#REF!</definedName>
    <definedName name="VENEZU" localSheetId="0">#REF!</definedName>
    <definedName name="VENEZU" localSheetId="1">#REF!</definedName>
    <definedName name="VENEZU" localSheetId="3">#REF!</definedName>
    <definedName name="VENEZU" localSheetId="6">#REF!</definedName>
    <definedName name="VENEZU" localSheetId="12">#REF!</definedName>
    <definedName name="VENEZU" localSheetId="13">#REF!</definedName>
    <definedName name="VENEZU">#REF!</definedName>
    <definedName name="VENEZUELA">"bANCOS"</definedName>
    <definedName name="VIAAEREA" localSheetId="11">#REF!</definedName>
    <definedName name="VIAAEREA" localSheetId="8">#REF!</definedName>
    <definedName name="VIAAEREA" localSheetId="0">#REF!</definedName>
    <definedName name="VIAAEREA" localSheetId="1">#REF!</definedName>
    <definedName name="VIAAEREA" localSheetId="3">#REF!</definedName>
    <definedName name="VIAAEREA" localSheetId="6">#REF!</definedName>
    <definedName name="VIAAEREA" localSheetId="12">#REF!</definedName>
    <definedName name="VIAAEREA" localSheetId="13">#REF!</definedName>
    <definedName name="VIAAEREA">#REF!</definedName>
    <definedName name="volume_trade" localSheetId="11">#REF!</definedName>
    <definedName name="volume_trade" localSheetId="8">#REF!</definedName>
    <definedName name="volume_trade" localSheetId="0">#REF!</definedName>
    <definedName name="volume_trade" localSheetId="3">#REF!</definedName>
    <definedName name="volume_trade" localSheetId="6">#REF!</definedName>
    <definedName name="volume_trade" localSheetId="12">#REF!</definedName>
    <definedName name="volume_trade" localSheetId="13">#REF!</definedName>
    <definedName name="volume_trade">#REF!</definedName>
    <definedName name="VTITLES" localSheetId="11">#REF!</definedName>
    <definedName name="VTITLES" localSheetId="8">#REF!</definedName>
    <definedName name="VTITLES" localSheetId="0">#REF!</definedName>
    <definedName name="VTITLES" localSheetId="3">#REF!</definedName>
    <definedName name="VTITLES" localSheetId="6">#REF!</definedName>
    <definedName name="VTITLES" localSheetId="12">#REF!</definedName>
    <definedName name="VTITLES" localSheetId="13">#REF!</definedName>
    <definedName name="VTITLES">#REF!</definedName>
    <definedName name="vv" localSheetId="15" hidden="1">{"Tab1",#N/A,FALSE,"P";"Tab2",#N/A,FALSE,"P"}</definedName>
    <definedName name="vv" localSheetId="2" hidden="1">{"Tab1",#N/A,FALSE,"P";"Tab2",#N/A,FALSE,"P"}</definedName>
    <definedName name="vv" localSheetId="9" hidden="1">{"Tab1",#N/A,FALSE,"P";"Tab2",#N/A,FALSE,"P"}</definedName>
    <definedName name="vv" localSheetId="11" hidden="1">{"Tab1",#N/A,FALSE,"P";"Tab2",#N/A,FALSE,"P"}</definedName>
    <definedName name="vv" localSheetId="8" hidden="1">{"Tab1",#N/A,FALSE,"P";"Tab2",#N/A,FALSE,"P"}</definedName>
    <definedName name="vv" localSheetId="0" hidden="1">{"Tab1",#N/A,FALSE,"P";"Tab2",#N/A,FALSE,"P"}</definedName>
    <definedName name="vv" localSheetId="1" hidden="1">{"Tab1",#N/A,FALSE,"P";"Tab2",#N/A,FALSE,"P"}</definedName>
    <definedName name="vv" localSheetId="3" hidden="1">{"Tab1",#N/A,FALSE,"P";"Tab2",#N/A,FALSE,"P"}</definedName>
    <definedName name="vv" localSheetId="6" hidden="1">{"Tab1",#N/A,FALSE,"P";"Tab2",#N/A,FALSE,"P"}</definedName>
    <definedName name="vv" localSheetId="10" hidden="1">{"Tab1",#N/A,FALSE,"P";"Tab2",#N/A,FALSE,"P"}</definedName>
    <definedName name="vv" localSheetId="12" hidden="1">{"Tab1",#N/A,FALSE,"P";"Tab2",#N/A,FALSE,"P"}</definedName>
    <definedName name="vv" localSheetId="13" hidden="1">{"Tab1",#N/A,FALSE,"P";"Tab2",#N/A,FALSE,"P"}</definedName>
    <definedName name="vv" hidden="1">{"Tab1",#N/A,FALSE,"P";"Tab2",#N/A,FALSE,"P"}</definedName>
    <definedName name="vvv" localSheetId="15" hidden="1">{"Tab1",#N/A,FALSE,"P";"Tab2",#N/A,FALSE,"P"}</definedName>
    <definedName name="vvv" localSheetId="2" hidden="1">{"Tab1",#N/A,FALSE,"P";"Tab2",#N/A,FALSE,"P"}</definedName>
    <definedName name="vvv" localSheetId="9" hidden="1">{"Tab1",#N/A,FALSE,"P";"Tab2",#N/A,FALSE,"P"}</definedName>
    <definedName name="vvv" localSheetId="11" hidden="1">{"Tab1",#N/A,FALSE,"P";"Tab2",#N/A,FALSE,"P"}</definedName>
    <definedName name="vvv" localSheetId="8"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localSheetId="6" hidden="1">{"Tab1",#N/A,FALSE,"P";"Tab2",#N/A,FALSE,"P"}</definedName>
    <definedName name="vvv" localSheetId="10" hidden="1">{"Tab1",#N/A,FALSE,"P";"Tab2",#N/A,FALSE,"P"}</definedName>
    <definedName name="vvv" localSheetId="12" hidden="1">{"Tab1",#N/A,FALSE,"P";"Tab2",#N/A,FALSE,"P"}</definedName>
    <definedName name="vvv" localSheetId="13" hidden="1">{"Tab1",#N/A,FALSE,"P";"Tab2",#N/A,FALSE,"P"}</definedName>
    <definedName name="vvv" hidden="1">{"Tab1",#N/A,FALSE,"P";"Tab2",#N/A,FALSE,"P"}</definedName>
    <definedName name="vvvv" localSheetId="15" hidden="1">{"Minpmon",#N/A,FALSE,"Monthinput"}</definedName>
    <definedName name="vvvv" localSheetId="2" hidden="1">{"Minpmon",#N/A,FALSE,"Monthinput"}</definedName>
    <definedName name="vvvv" localSheetId="9" hidden="1">{"Minpmon",#N/A,FALSE,"Monthinput"}</definedName>
    <definedName name="vvvv" localSheetId="11" hidden="1">{"Minpmon",#N/A,FALSE,"Monthinput"}</definedName>
    <definedName name="vvvv" localSheetId="8" hidden="1">{"Minpmon",#N/A,FALSE,"Monthinput"}</definedName>
    <definedName name="vvvv" localSheetId="0" hidden="1">{"Minpmon",#N/A,FALSE,"Monthinput"}</definedName>
    <definedName name="vvvv" localSheetId="1" hidden="1">{"Minpmon",#N/A,FALSE,"Monthinput"}</definedName>
    <definedName name="vvvv" localSheetId="3" hidden="1">{"Minpmon",#N/A,FALSE,"Monthinput"}</definedName>
    <definedName name="vvvv" localSheetId="6" hidden="1">{"Minpmon",#N/A,FALSE,"Monthinput"}</definedName>
    <definedName name="vvvv" localSheetId="10" hidden="1">{"Minpmon",#N/A,FALSE,"Monthinput"}</definedName>
    <definedName name="vvvv" localSheetId="12" hidden="1">{"Minpmon",#N/A,FALSE,"Monthinput"}</definedName>
    <definedName name="vvvv" localSheetId="13" hidden="1">{"Minpmon",#N/A,FALSE,"Monthinput"}</definedName>
    <definedName name="vvvv" hidden="1">{"Minpmon",#N/A,FALSE,"Monthinput"}</definedName>
    <definedName name="vvvvvvvvvvvv" localSheetId="15" hidden="1">{"Riqfin97",#N/A,FALSE,"Tran";"Riqfinpro",#N/A,FALSE,"Tran"}</definedName>
    <definedName name="vvvvvvvvvvvv" localSheetId="2" hidden="1">{"Riqfin97",#N/A,FALSE,"Tran";"Riqfinpro",#N/A,FALSE,"Tran"}</definedName>
    <definedName name="vvvvvvvvvvvv" localSheetId="9" hidden="1">{"Riqfin97",#N/A,FALSE,"Tran";"Riqfinpro",#N/A,FALSE,"Tran"}</definedName>
    <definedName name="vvvvvvvvvvvv" localSheetId="11" hidden="1">{"Riqfin97",#N/A,FALSE,"Tran";"Riqfinpro",#N/A,FALSE,"Tran"}</definedName>
    <definedName name="vvvvvvvvvvvv" localSheetId="8" hidden="1">{"Riqfin97",#N/A,FALSE,"Tran";"Riqfinpro",#N/A,FALSE,"Tran"}</definedName>
    <definedName name="vvvvvvvvvvvv" localSheetId="0" hidden="1">{"Riqfin97",#N/A,FALSE,"Tran";"Riqfinpro",#N/A,FALSE,"Tran"}</definedName>
    <definedName name="vvvvvvvvvvvv" localSheetId="1" hidden="1">{"Riqfin97",#N/A,FALSE,"Tran";"Riqfinpro",#N/A,FALSE,"Tran"}</definedName>
    <definedName name="vvvvvvvvvvvv" localSheetId="3" hidden="1">{"Riqfin97",#N/A,FALSE,"Tran";"Riqfinpro",#N/A,FALSE,"Tran"}</definedName>
    <definedName name="vvvvvvvvvvvv" localSheetId="6" hidden="1">{"Riqfin97",#N/A,FALSE,"Tran";"Riqfinpro",#N/A,FALSE,"Tran"}</definedName>
    <definedName name="vvvvvvvvvvvv" localSheetId="10" hidden="1">{"Riqfin97",#N/A,FALSE,"Tran";"Riqfinpro",#N/A,FALSE,"Tran"}</definedName>
    <definedName name="vvvvvvvvvvvv" localSheetId="12" hidden="1">{"Riqfin97",#N/A,FALSE,"Tran";"Riqfinpro",#N/A,FALSE,"Tran"}</definedName>
    <definedName name="vvvvvvvvvvvv" localSheetId="13" hidden="1">{"Riqfin97",#N/A,FALSE,"Tran";"Riqfinpro",#N/A,FALSE,"Tran"}</definedName>
    <definedName name="vvvvvvvvvvvv" hidden="1">{"Riqfin97",#N/A,FALSE,"Tran";"Riqfinpro",#N/A,FALSE,"Tran"}</definedName>
    <definedName name="vvvvvvvvvvvvv" localSheetId="15" hidden="1">{"Tab1",#N/A,FALSE,"P";"Tab2",#N/A,FALSE,"P"}</definedName>
    <definedName name="vvvvvvvvvvvvv" localSheetId="2" hidden="1">{"Tab1",#N/A,FALSE,"P";"Tab2",#N/A,FALSE,"P"}</definedName>
    <definedName name="vvvvvvvvvvvvv" localSheetId="9" hidden="1">{"Tab1",#N/A,FALSE,"P";"Tab2",#N/A,FALSE,"P"}</definedName>
    <definedName name="vvvvvvvvvvvvv" localSheetId="11" hidden="1">{"Tab1",#N/A,FALSE,"P";"Tab2",#N/A,FALSE,"P"}</definedName>
    <definedName name="vvvvvvvvvvvvv" localSheetId="8" hidden="1">{"Tab1",#N/A,FALSE,"P";"Tab2",#N/A,FALSE,"P"}</definedName>
    <definedName name="vvvvvvvvvvvvv" localSheetId="0" hidden="1">{"Tab1",#N/A,FALSE,"P";"Tab2",#N/A,FALSE,"P"}</definedName>
    <definedName name="vvvvvvvvvvvvv" localSheetId="1" hidden="1">{"Tab1",#N/A,FALSE,"P";"Tab2",#N/A,FALSE,"P"}</definedName>
    <definedName name="vvvvvvvvvvvvv" localSheetId="3" hidden="1">{"Tab1",#N/A,FALSE,"P";"Tab2",#N/A,FALSE,"P"}</definedName>
    <definedName name="vvvvvvvvvvvvv" localSheetId="6" hidden="1">{"Tab1",#N/A,FALSE,"P";"Tab2",#N/A,FALSE,"P"}</definedName>
    <definedName name="vvvvvvvvvvvvv" localSheetId="10" hidden="1">{"Tab1",#N/A,FALSE,"P";"Tab2",#N/A,FALSE,"P"}</definedName>
    <definedName name="vvvvvvvvvvvvv" localSheetId="12" hidden="1">{"Tab1",#N/A,FALSE,"P";"Tab2",#N/A,FALSE,"P"}</definedName>
    <definedName name="vvvvvvvvvvvvv" localSheetId="13" hidden="1">{"Tab1",#N/A,FALSE,"P";"Tab2",#N/A,FALSE,"P"}</definedName>
    <definedName name="vvvvvvvvvvvvv" hidden="1">{"Tab1",#N/A,FALSE,"P";"Tab2",#N/A,FALSE,"P"}</definedName>
    <definedName name="w" localSheetId="15" hidden="1">{"Minpmon",#N/A,FALSE,"Monthinput"}</definedName>
    <definedName name="w" localSheetId="2" hidden="1">{"Minpmon",#N/A,FALSE,"Monthinput"}</definedName>
    <definedName name="w" localSheetId="9" hidden="1">{"Minpmon",#N/A,FALSE,"Monthinput"}</definedName>
    <definedName name="w" localSheetId="11" hidden="1">{"Minpmon",#N/A,FALSE,"Monthinput"}</definedName>
    <definedName name="w" localSheetId="8" hidden="1">{"Minpmon",#N/A,FALSE,"Monthinput"}</definedName>
    <definedName name="w" localSheetId="0" hidden="1">{"Minpmon",#N/A,FALSE,"Monthinput"}</definedName>
    <definedName name="w" localSheetId="1" hidden="1">{"Minpmon",#N/A,FALSE,"Monthinput"}</definedName>
    <definedName name="w" localSheetId="3" hidden="1">{"Minpmon",#N/A,FALSE,"Monthinput"}</definedName>
    <definedName name="w" localSheetId="6" hidden="1">{"Minpmon",#N/A,FALSE,"Monthinput"}</definedName>
    <definedName name="w" localSheetId="10" hidden="1">{"Minpmon",#N/A,FALSE,"Monthinput"}</definedName>
    <definedName name="w" localSheetId="12" hidden="1">{"Minpmon",#N/A,FALSE,"Monthinput"}</definedName>
    <definedName name="w" localSheetId="13" hidden="1">{"Minpmon",#N/A,FALSE,"Monthinput"}</definedName>
    <definedName name="w" hidden="1">{"Minpmon",#N/A,FALSE,"Monthinput"}</definedName>
    <definedName name="wage_govt_sector" localSheetId="11">#REF!</definedName>
    <definedName name="wage_govt_sector" localSheetId="8">#REF!</definedName>
    <definedName name="wage_govt_sector" localSheetId="0">#REF!</definedName>
    <definedName name="wage_govt_sector" localSheetId="1">#REF!</definedName>
    <definedName name="wage_govt_sector" localSheetId="3">#REF!</definedName>
    <definedName name="wage_govt_sector" localSheetId="6">#REF!</definedName>
    <definedName name="wage_govt_sector" localSheetId="12">#REF!</definedName>
    <definedName name="wage_govt_sector" localSheetId="13">#REF!</definedName>
    <definedName name="wage_govt_sector">#REF!</definedName>
    <definedName name="WAPR" localSheetId="11">#REF!</definedName>
    <definedName name="WAPR" localSheetId="8">#REF!</definedName>
    <definedName name="WAPR" localSheetId="0">#REF!</definedName>
    <definedName name="WAPR" localSheetId="1">#REF!</definedName>
    <definedName name="WAPR" localSheetId="3">#REF!</definedName>
    <definedName name="WAPR" localSheetId="6">#REF!</definedName>
    <definedName name="WAPR" localSheetId="12">#REF!</definedName>
    <definedName name="WAPR" localSheetId="13">#REF!</definedName>
    <definedName name="WAPR">#REF!</definedName>
    <definedName name="Weekly_Depreciation">'[67]Inter-Bank'!$I$5</definedName>
    <definedName name="Weighted_Average_Inter_Bank_Exchange_Rate">'[67]Inter-Bank'!$C$5</definedName>
    <definedName name="WEO" localSheetId="11">#REF!</definedName>
    <definedName name="WEO" localSheetId="8">#REF!</definedName>
    <definedName name="WEO" localSheetId="0">#REF!</definedName>
    <definedName name="WEO" localSheetId="1">#REF!</definedName>
    <definedName name="WEO" localSheetId="3">#REF!</definedName>
    <definedName name="WEO" localSheetId="6">#REF!</definedName>
    <definedName name="WEO" localSheetId="12">#REF!</definedName>
    <definedName name="WEO" localSheetId="13">#REF!</definedName>
    <definedName name="WEO">#REF!</definedName>
    <definedName name="WEOD" localSheetId="11">#REF!</definedName>
    <definedName name="WEOD" localSheetId="8">#REF!</definedName>
    <definedName name="WEOD" localSheetId="0">#REF!</definedName>
    <definedName name="WEOD" localSheetId="3">#REF!</definedName>
    <definedName name="WEOD" localSheetId="6">#REF!</definedName>
    <definedName name="WEOD" localSheetId="12">#REF!</definedName>
    <definedName name="WEOD" localSheetId="13">#REF!</definedName>
    <definedName name="WEOD">#REF!</definedName>
    <definedName name="weodata" localSheetId="11">#REF!</definedName>
    <definedName name="weodata" localSheetId="8">#REF!</definedName>
    <definedName name="weodata" localSheetId="0">#REF!</definedName>
    <definedName name="weodata" localSheetId="6">#REF!</definedName>
    <definedName name="weodata" localSheetId="12">#REF!</definedName>
    <definedName name="weodata" localSheetId="13">#REF!</definedName>
    <definedName name="weodata">#REF!</definedName>
    <definedName name="wer" localSheetId="15" hidden="1">{"Riqfin97",#N/A,FALSE,"Tran";"Riqfinpro",#N/A,FALSE,"Tran"}</definedName>
    <definedName name="wer" localSheetId="2" hidden="1">{"Riqfin97",#N/A,FALSE,"Tran";"Riqfinpro",#N/A,FALSE,"Tran"}</definedName>
    <definedName name="wer" localSheetId="9" hidden="1">{"Riqfin97",#N/A,FALSE,"Tran";"Riqfinpro",#N/A,FALSE,"Tran"}</definedName>
    <definedName name="wer" localSheetId="11" hidden="1">{"Riqfin97",#N/A,FALSE,"Tran";"Riqfinpro",#N/A,FALSE,"Tran"}</definedName>
    <definedName name="wer" localSheetId="8" hidden="1">{"Riqfin97",#N/A,FALSE,"Tran";"Riqfinpro",#N/A,FALSE,"Tran"}</definedName>
    <definedName name="wer" localSheetId="0" hidden="1">{"Riqfin97",#N/A,FALSE,"Tran";"Riqfinpro",#N/A,FALSE,"Tran"}</definedName>
    <definedName name="wer" localSheetId="1" hidden="1">{"Riqfin97",#N/A,FALSE,"Tran";"Riqfinpro",#N/A,FALSE,"Tran"}</definedName>
    <definedName name="wer" localSheetId="3" hidden="1">{"Riqfin97",#N/A,FALSE,"Tran";"Riqfinpro",#N/A,FALSE,"Tran"}</definedName>
    <definedName name="wer" localSheetId="6" hidden="1">{"Riqfin97",#N/A,FALSE,"Tran";"Riqfinpro",#N/A,FALSE,"Tran"}</definedName>
    <definedName name="wer" localSheetId="10" hidden="1">{"Riqfin97",#N/A,FALSE,"Tran";"Riqfinpro",#N/A,FALSE,"Tran"}</definedName>
    <definedName name="wer" localSheetId="12" hidden="1">{"Riqfin97",#N/A,FALSE,"Tran";"Riqfinpro",#N/A,FALSE,"Tran"}</definedName>
    <definedName name="wer" localSheetId="13" hidden="1">{"Riqfin97",#N/A,FALSE,"Tran";"Riqfinpro",#N/A,FALSE,"Tran"}</definedName>
    <definedName name="wer" hidden="1">{"Riqfin97",#N/A,FALSE,"Tran";"Riqfinpro",#N/A,FALSE,"Tran"}</definedName>
    <definedName name="will" localSheetId="4">'[132]SPNF Acuerdo Incl. Int.'!will</definedName>
    <definedName name="will" localSheetId="1">#REF!</definedName>
    <definedName name="will" localSheetId="3">'[132]SPNF Acuerdo Incl. Int.'!will</definedName>
    <definedName name="will" localSheetId="6">'[132]SPNF Acuerdo Incl. Int.'!will</definedName>
    <definedName name="will" localSheetId="10">'[132]SPNF Acuerdo Incl. Int.'!will</definedName>
    <definedName name="will" localSheetId="13">'[132]SPNF Acuerdo Incl. Int.'!will</definedName>
    <definedName name="will">'[132]SPNF Acuerdo Incl. Int.'!will</definedName>
    <definedName name="will1">#N/A</definedName>
    <definedName name="will3">#N/A</definedName>
    <definedName name="Work_Area" localSheetId="11">#REF!</definedName>
    <definedName name="Work_Area" localSheetId="8">#REF!</definedName>
    <definedName name="Work_Area" localSheetId="0">#REF!</definedName>
    <definedName name="Work_Area" localSheetId="1">#REF!</definedName>
    <definedName name="Work_Area" localSheetId="3">#REF!</definedName>
    <definedName name="Work_Area" localSheetId="6">#REF!</definedName>
    <definedName name="Work_Area" localSheetId="12">#REF!</definedName>
    <definedName name="Work_Area" localSheetId="13">#REF!</definedName>
    <definedName name="Work_Area">#REF!</definedName>
    <definedName name="WPCP33_D" localSheetId="11">#REF!</definedName>
    <definedName name="WPCP33_D" localSheetId="8">#REF!</definedName>
    <definedName name="WPCP33_D" localSheetId="0">#REF!</definedName>
    <definedName name="WPCP33_D" localSheetId="1">#REF!</definedName>
    <definedName name="WPCP33_D" localSheetId="3">#REF!</definedName>
    <definedName name="WPCP33_D" localSheetId="6">#REF!</definedName>
    <definedName name="WPCP33_D" localSheetId="12">#REF!</definedName>
    <definedName name="WPCP33_D" localSheetId="13">#REF!</definedName>
    <definedName name="WPCP33_D">#REF!</definedName>
    <definedName name="WPCP33pch" localSheetId="11">#REF!</definedName>
    <definedName name="WPCP33pch" localSheetId="8">#REF!</definedName>
    <definedName name="WPCP33pch" localSheetId="0">#REF!</definedName>
    <definedName name="WPCP33pch" localSheetId="1">#REF!</definedName>
    <definedName name="WPCP33pch" localSheetId="3">#REF!</definedName>
    <definedName name="WPCP33pch" localSheetId="6">#REF!</definedName>
    <definedName name="WPCP33pch" localSheetId="12">#REF!</definedName>
    <definedName name="WPCP33pch" localSheetId="13">#REF!</definedName>
    <definedName name="WPCP33pch">#REF!</definedName>
    <definedName name="wrn" localSheetId="15" hidden="1">{"Main Economic Indicators",#N/A,FALSE,"C"}</definedName>
    <definedName name="wrn" localSheetId="2" hidden="1">{"Main Economic Indicators",#N/A,FALSE,"C"}</definedName>
    <definedName name="wrn" localSheetId="9" hidden="1">{"Main Economic Indicators",#N/A,FALSE,"C"}</definedName>
    <definedName name="wrn" localSheetId="11" hidden="1">{"Main Economic Indicators",#N/A,FALSE,"C"}</definedName>
    <definedName name="wrn" localSheetId="8" hidden="1">{"Main Economic Indicators",#N/A,FALSE,"C"}</definedName>
    <definedName name="wrn" localSheetId="0" hidden="1">{"Main Economic Indicators",#N/A,FALSE,"C"}</definedName>
    <definedName name="wrn" localSheetId="1" hidden="1">{"Main Economic Indicators",#N/A,FALSE,"C"}</definedName>
    <definedName name="wrn" localSheetId="3" hidden="1">{"Main Economic Indicators",#N/A,FALSE,"C"}</definedName>
    <definedName name="wrn" localSheetId="6" hidden="1">{"Main Economic Indicators",#N/A,FALSE,"C"}</definedName>
    <definedName name="wrn" localSheetId="10" hidden="1">{"Main Economic Indicators",#N/A,FALSE,"C"}</definedName>
    <definedName name="wrn" localSheetId="12" hidden="1">{"Main Economic Indicators",#N/A,FALSE,"C"}</definedName>
    <definedName name="wrn" localSheetId="13" hidden="1">{"Main Economic Indicators",#N/A,FALSE,"C"}</definedName>
    <definedName name="wrn" hidden="1">{"Main Economic Indicators",#N/A,FALSE,"C"}</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15" hidden="1">{"annual-cbr",#N/A,FALSE,"CENTBANK";"annual(banks)",#N/A,FALSE,"COMBANKS"}</definedName>
    <definedName name="wrn.annual." localSheetId="2" hidden="1">{"annual-cbr",#N/A,FALSE,"CENTBANK";"annual(banks)",#N/A,FALSE,"COMBANKS"}</definedName>
    <definedName name="wrn.annual." localSheetId="9" hidden="1">{"annual-cbr",#N/A,FALSE,"CENTBANK";"annual(banks)",#N/A,FALSE,"COMBANKS"}</definedName>
    <definedName name="wrn.annual." localSheetId="11" hidden="1">{"annual-cbr",#N/A,FALSE,"CENTBANK";"annual(banks)",#N/A,FALSE,"COMBANKS"}</definedName>
    <definedName name="wrn.annual." localSheetId="8" hidden="1">{"annual-cbr",#N/A,FALSE,"CENTBANK";"annual(banks)",#N/A,FALSE,"COMBANKS"}</definedName>
    <definedName name="wrn.annual." localSheetId="0" hidden="1">{"annual-cbr",#N/A,FALSE,"CENTBANK";"annual(banks)",#N/A,FALSE,"COMBANKS"}</definedName>
    <definedName name="wrn.annual." localSheetId="1" hidden="1">{"annual-cbr",#N/A,FALSE,"CENTBANK";"annual(banks)",#N/A,FALSE,"COMBANKS"}</definedName>
    <definedName name="wrn.annual." localSheetId="3" hidden="1">{"annual-cbr",#N/A,FALSE,"CENTBANK";"annual(banks)",#N/A,FALSE,"COMBANKS"}</definedName>
    <definedName name="wrn.annual." localSheetId="6" hidden="1">{"annual-cbr",#N/A,FALSE,"CENTBANK";"annual(banks)",#N/A,FALSE,"COMBANKS"}</definedName>
    <definedName name="wrn.annual." localSheetId="10"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hidden="1">{"annual-cbr",#N/A,FALSE,"CENTBANK";"annual(banks)",#N/A,FALSE,"COMBANKS"}</definedName>
    <definedName name="wrn.BANKS." localSheetId="15" hidden="1">{#N/A,#N/A,FALSE,"BANKS"}</definedName>
    <definedName name="wrn.BANKS." localSheetId="2" hidden="1">{#N/A,#N/A,FALSE,"BANKS"}</definedName>
    <definedName name="wrn.BANKS." localSheetId="9" hidden="1">{#N/A,#N/A,FALSE,"BANKS"}</definedName>
    <definedName name="wrn.BANKS." localSheetId="11" hidden="1">{#N/A,#N/A,FALSE,"BANKS"}</definedName>
    <definedName name="wrn.BANKS." localSheetId="8" hidden="1">{#N/A,#N/A,FALSE,"BANKS"}</definedName>
    <definedName name="wrn.BANKS." localSheetId="0" hidden="1">{#N/A,#N/A,FALSE,"BANKS"}</definedName>
    <definedName name="wrn.BANKS." localSheetId="1" hidden="1">{#N/A,#N/A,FALSE,"BANKS"}</definedName>
    <definedName name="wrn.BANKS." localSheetId="3" hidden="1">{#N/A,#N/A,FALSE,"BANKS"}</definedName>
    <definedName name="wrn.BANKS." localSheetId="6" hidden="1">{#N/A,#N/A,FALSE,"BANKS"}</definedName>
    <definedName name="wrn.BANKS." localSheetId="10" hidden="1">{#N/A,#N/A,FALSE,"BANKS"}</definedName>
    <definedName name="wrn.BANKS." localSheetId="12" hidden="1">{#N/A,#N/A,FALSE,"BANKS"}</definedName>
    <definedName name="wrn.BANKS." localSheetId="13" hidden="1">{#N/A,#N/A,FALSE,"BANKS"}</definedName>
    <definedName name="wrn.BANKS." hidden="1">{#N/A,#N/A,FALSE,"BANKS"}</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15" hidden="1">{#N/A,#N/A,FALSE,"BOP"}</definedName>
    <definedName name="wrn.BOP." localSheetId="2" hidden="1">{#N/A,#N/A,FALSE,"BOP"}</definedName>
    <definedName name="wrn.BOP." localSheetId="9" hidden="1">{#N/A,#N/A,FALSE,"BOP"}</definedName>
    <definedName name="wrn.BOP." localSheetId="11" hidden="1">{#N/A,#N/A,FALSE,"BOP"}</definedName>
    <definedName name="wrn.BOP." localSheetId="8" hidden="1">{#N/A,#N/A,FALSE,"BOP"}</definedName>
    <definedName name="wrn.BOP." localSheetId="0" hidden="1">{#N/A,#N/A,FALSE,"BOP"}</definedName>
    <definedName name="wrn.BOP." localSheetId="1" hidden="1">{#N/A,#N/A,FALSE,"BOP"}</definedName>
    <definedName name="wrn.BOP." localSheetId="3" hidden="1">{#N/A,#N/A,FALSE,"BOP"}</definedName>
    <definedName name="wrn.BOP." localSheetId="6" hidden="1">{#N/A,#N/A,FALSE,"BOP"}</definedName>
    <definedName name="wrn.BOP." localSheetId="10" hidden="1">{#N/A,#N/A,FALSE,"BOP"}</definedName>
    <definedName name="wrn.BOP." localSheetId="12" hidden="1">{#N/A,#N/A,FALSE,"BOP"}</definedName>
    <definedName name="wrn.BOP." localSheetId="13" hidden="1">{#N/A,#N/A,FALSE,"BOP"}</definedName>
    <definedName name="wrn.BOP." hidden="1">{#N/A,#N/A,FALSE,"BOP"}</definedName>
    <definedName name="wrn.BOP_MIDTERM." localSheetId="15" hidden="1">{"BOP_TAB",#N/A,FALSE,"N";"MIDTERM_TAB",#N/A,FALSE,"O"}</definedName>
    <definedName name="wrn.BOP_MIDTERM." localSheetId="2"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8"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hidden="1">{"BOP_TAB",#N/A,FALSE,"N";"MIDTERM_TAB",#N/A,FALSE,"O"}</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15" hidden="1">{#N/A,#N/A,FALSE,"CelPIB"}</definedName>
    <definedName name="wrn.CelPIB." localSheetId="2" hidden="1">{#N/A,#N/A,FALSE,"CelPIB"}</definedName>
    <definedName name="wrn.CelPIB." localSheetId="9" hidden="1">{#N/A,#N/A,FALSE,"CelPIB"}</definedName>
    <definedName name="wrn.CelPIB." localSheetId="11" hidden="1">{#N/A,#N/A,FALSE,"CelPIB"}</definedName>
    <definedName name="wrn.CelPIB." localSheetId="8" hidden="1">{#N/A,#N/A,FALSE,"CelPIB"}</definedName>
    <definedName name="wrn.CelPIB." localSheetId="0" hidden="1">{#N/A,#N/A,FALSE,"CelPIB"}</definedName>
    <definedName name="wrn.CelPIB." localSheetId="1" hidden="1">{#N/A,#N/A,FALSE,"CelPIB"}</definedName>
    <definedName name="wrn.CelPIB." localSheetId="3" hidden="1">{#N/A,#N/A,FALSE,"CelPIB"}</definedName>
    <definedName name="wrn.CelPIB." localSheetId="6" hidden="1">{#N/A,#N/A,FALSE,"CelPIB"}</definedName>
    <definedName name="wrn.CelPIB." localSheetId="10" hidden="1">{#N/A,#N/A,FALSE,"CelPIB"}</definedName>
    <definedName name="wrn.CelPIB." localSheetId="12" hidden="1">{#N/A,#N/A,FALSE,"CelPIB"}</definedName>
    <definedName name="wrn.CelPIB." localSheetId="13" hidden="1">{#N/A,#N/A,FALSE,"CelPIB"}</definedName>
    <definedName name="wrn.CelPIB." hidden="1">{#N/A,#N/A,FALSE,"CelPIB"}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15" hidden="1">{#N/A,#N/A,FALSE,"NFPS GDP"}</definedName>
    <definedName name="wrn.CGvt._.Revenue._.GDP." localSheetId="2" hidden="1">{#N/A,#N/A,FALSE,"NFPS GDP"}</definedName>
    <definedName name="wrn.CGvt._.Revenue._.GDP." localSheetId="9" hidden="1">{#N/A,#N/A,FALSE,"NFPS GDP"}</definedName>
    <definedName name="wrn.CGvt._.Revenue._.GDP." localSheetId="11" hidden="1">{#N/A,#N/A,FALSE,"NFPS GDP"}</definedName>
    <definedName name="wrn.CGvt._.Revenue._.GDP." localSheetId="8" hidden="1">{#N/A,#N/A,FALSE,"NFPS GDP"}</definedName>
    <definedName name="wrn.CGvt._.Revenue._.GDP." localSheetId="0" hidden="1">{#N/A,#N/A,FALSE,"NFPS GDP"}</definedName>
    <definedName name="wrn.CGvt._.Revenue._.GDP." localSheetId="1" hidden="1">{#N/A,#N/A,FALSE,"NFPS GDP"}</definedName>
    <definedName name="wrn.CGvt._.Revenue._.GDP." localSheetId="3" hidden="1">{#N/A,#N/A,FALSE,"NFPS GDP"}</definedName>
    <definedName name="wrn.CGvt._.Revenue._.GDP." localSheetId="6" hidden="1">{#N/A,#N/A,FALSE,"NFPS GDP"}</definedName>
    <definedName name="wrn.CGvt._.Revenue._.GDP." localSheetId="10" hidden="1">{#N/A,#N/A,FALSE,"NFPS GDP"}</definedName>
    <definedName name="wrn.CGvt._.Revenue._.GDP." localSheetId="12" hidden="1">{#N/A,#N/A,FALSE,"NFPS GDP"}</definedName>
    <definedName name="wrn.CGvt._.Revenue._.GDP." localSheetId="13" hidden="1">{#N/A,#N/A,FALSE,"NFPS GDP"}</definedName>
    <definedName name="wrn.CGvt._.Revenue._.GDP." hidden="1">{#N/A,#N/A,FALSE,"NFPS GDP"}</definedName>
    <definedName name="wrn.CREDIT." localSheetId="15" hidden="1">{#N/A,#N/A,FALSE,"CREDIT"}</definedName>
    <definedName name="wrn.CREDIT." localSheetId="2" hidden="1">{#N/A,#N/A,FALSE,"CREDIT"}</definedName>
    <definedName name="wrn.CREDIT." localSheetId="9" hidden="1">{#N/A,#N/A,FALSE,"CREDIT"}</definedName>
    <definedName name="wrn.CREDIT." localSheetId="11" hidden="1">{#N/A,#N/A,FALSE,"CREDIT"}</definedName>
    <definedName name="wrn.CREDIT." localSheetId="8" hidden="1">{#N/A,#N/A,FALSE,"CREDIT"}</definedName>
    <definedName name="wrn.CREDIT." localSheetId="0" hidden="1">{#N/A,#N/A,FALSE,"CREDIT"}</definedName>
    <definedName name="wrn.CREDIT." localSheetId="1" hidden="1">{#N/A,#N/A,FALSE,"CREDIT"}</definedName>
    <definedName name="wrn.CREDIT." localSheetId="3" hidden="1">{#N/A,#N/A,FALSE,"CREDIT"}</definedName>
    <definedName name="wrn.CREDIT." localSheetId="6" hidden="1">{#N/A,#N/A,FALSE,"CREDIT"}</definedName>
    <definedName name="wrn.CREDIT." localSheetId="10" hidden="1">{#N/A,#N/A,FALSE,"CREDIT"}</definedName>
    <definedName name="wrn.CREDIT." localSheetId="12" hidden="1">{#N/A,#N/A,FALSE,"CREDIT"}</definedName>
    <definedName name="wrn.CREDIT." localSheetId="13" hidden="1">{#N/A,#N/A,FALSE,"CREDIT"}</definedName>
    <definedName name="wrn.CREDIT." hidden="1">{#N/A,#N/A,FALSE,"CREDIT"}</definedName>
    <definedName name="wrn.DEBTSVC." localSheetId="15" hidden="1">{#N/A,#N/A,FALSE,"DEBTSVC"}</definedName>
    <definedName name="wrn.DEBTSVC." localSheetId="2" hidden="1">{#N/A,#N/A,FALSE,"DEBTSVC"}</definedName>
    <definedName name="wrn.DEBTSVC." localSheetId="9" hidden="1">{#N/A,#N/A,FALSE,"DEBTSVC"}</definedName>
    <definedName name="wrn.DEBTSVC." localSheetId="11" hidden="1">{#N/A,#N/A,FALSE,"DEBTSVC"}</definedName>
    <definedName name="wrn.DEBTSVC." localSheetId="8" hidden="1">{#N/A,#N/A,FALSE,"DEBTSVC"}</definedName>
    <definedName name="wrn.DEBTSVC." localSheetId="0" hidden="1">{#N/A,#N/A,FALSE,"DEBTSVC"}</definedName>
    <definedName name="wrn.DEBTSVC." localSheetId="1" hidden="1">{#N/A,#N/A,FALSE,"DEBTSVC"}</definedName>
    <definedName name="wrn.DEBTSVC." localSheetId="3" hidden="1">{#N/A,#N/A,FALSE,"DEBTSVC"}</definedName>
    <definedName name="wrn.DEBTSVC." localSheetId="6" hidden="1">{#N/A,#N/A,FALSE,"DEBTSVC"}</definedName>
    <definedName name="wrn.DEBTSVC." localSheetId="10" hidden="1">{#N/A,#N/A,FALSE,"DEBTSVC"}</definedName>
    <definedName name="wrn.DEBTSVC." localSheetId="12" hidden="1">{#N/A,#N/A,FALSE,"DEBTSVC"}</definedName>
    <definedName name="wrn.DEBTSVC." localSheetId="13" hidden="1">{#N/A,#N/A,FALSE,"DEBTSVC"}</definedName>
    <definedName name="wrn.DEBTSVC." hidden="1">{#N/A,#N/A,FALSE,"DEBTSVC"}</definedName>
    <definedName name="wrn.DEPO." localSheetId="15" hidden="1">{#N/A,#N/A,FALSE,"DEPO"}</definedName>
    <definedName name="wrn.DEPO." localSheetId="2" hidden="1">{#N/A,#N/A,FALSE,"DEPO"}</definedName>
    <definedName name="wrn.DEPO." localSheetId="9" hidden="1">{#N/A,#N/A,FALSE,"DEPO"}</definedName>
    <definedName name="wrn.DEPO." localSheetId="11" hidden="1">{#N/A,#N/A,FALSE,"DEPO"}</definedName>
    <definedName name="wrn.DEPO." localSheetId="8" hidden="1">{#N/A,#N/A,FALSE,"DEPO"}</definedName>
    <definedName name="wrn.DEPO." localSheetId="0" hidden="1">{#N/A,#N/A,FALSE,"DEPO"}</definedName>
    <definedName name="wrn.DEPO." localSheetId="1" hidden="1">{#N/A,#N/A,FALSE,"DEPO"}</definedName>
    <definedName name="wrn.DEPO." localSheetId="3" hidden="1">{#N/A,#N/A,FALSE,"DEPO"}</definedName>
    <definedName name="wrn.DEPO." localSheetId="6" hidden="1">{#N/A,#N/A,FALSE,"DEPO"}</definedName>
    <definedName name="wrn.DEPO." localSheetId="10" hidden="1">{#N/A,#N/A,FALSE,"DEPO"}</definedName>
    <definedName name="wrn.DEPO." localSheetId="12" hidden="1">{#N/A,#N/A,FALSE,"DEPO"}</definedName>
    <definedName name="wrn.DEPO." localSheetId="13" hidden="1">{#N/A,#N/A,FALSE,"DEPO"}</definedName>
    <definedName name="wrn.DEPO." hidden="1">{#N/A,#N/A,FALSE,"DEPO"}</definedName>
    <definedName name="wrn.EntpsPIB." localSheetId="15" hidden="1">{#N/A,#N/A,FALSE,"EntpsPIB"}</definedName>
    <definedName name="wrn.EntpsPIB." localSheetId="2" hidden="1">{#N/A,#N/A,FALSE,"EntpsPIB"}</definedName>
    <definedName name="wrn.EntpsPIB." localSheetId="9" hidden="1">{#N/A,#N/A,FALSE,"EntpsPIB"}</definedName>
    <definedName name="wrn.EntpsPIB." localSheetId="11" hidden="1">{#N/A,#N/A,FALSE,"EntpsPIB"}</definedName>
    <definedName name="wrn.EntpsPIB." localSheetId="8" hidden="1">{#N/A,#N/A,FALSE,"EntpsPIB"}</definedName>
    <definedName name="wrn.EntpsPIB." localSheetId="0" hidden="1">{#N/A,#N/A,FALSE,"EntpsPIB"}</definedName>
    <definedName name="wrn.EntpsPIB." localSheetId="1" hidden="1">{#N/A,#N/A,FALSE,"EntpsPIB"}</definedName>
    <definedName name="wrn.EntpsPIB." localSheetId="3" hidden="1">{#N/A,#N/A,FALSE,"EntpsPIB"}</definedName>
    <definedName name="wrn.EntpsPIB." localSheetId="6" hidden="1">{#N/A,#N/A,FALSE,"EntpsPIB"}</definedName>
    <definedName name="wrn.EntpsPIB." localSheetId="10" hidden="1">{#N/A,#N/A,FALSE,"EntpsPIB"}</definedName>
    <definedName name="wrn.EntpsPIB." localSheetId="12" hidden="1">{#N/A,#N/A,FALSE,"EntpsPIB"}</definedName>
    <definedName name="wrn.EntpsPIB." localSheetId="13" hidden="1">{#N/A,#N/A,FALSE,"EntpsPIB"}</definedName>
    <definedName name="wrn.EntpsPIB." hidden="1">{#N/A,#N/A,FALSE,"EntpsPIB"}</definedName>
    <definedName name="wrn.EXCISE." localSheetId="15" hidden="1">{#N/A,#N/A,FALSE,"EXCISE"}</definedName>
    <definedName name="wrn.EXCISE." localSheetId="2" hidden="1">{#N/A,#N/A,FALSE,"EXCISE"}</definedName>
    <definedName name="wrn.EXCISE." localSheetId="9" hidden="1">{#N/A,#N/A,FALSE,"EXCISE"}</definedName>
    <definedName name="wrn.EXCISE." localSheetId="11" hidden="1">{#N/A,#N/A,FALSE,"EXCISE"}</definedName>
    <definedName name="wrn.EXCISE." localSheetId="8" hidden="1">{#N/A,#N/A,FALSE,"EXCISE"}</definedName>
    <definedName name="wrn.EXCISE." localSheetId="0" hidden="1">{#N/A,#N/A,FALSE,"EXCISE"}</definedName>
    <definedName name="wrn.EXCISE." localSheetId="1" hidden="1">{#N/A,#N/A,FALSE,"EXCISE"}</definedName>
    <definedName name="wrn.EXCISE." localSheetId="3" hidden="1">{#N/A,#N/A,FALSE,"EXCISE"}</definedName>
    <definedName name="wrn.EXCISE." localSheetId="6" hidden="1">{#N/A,#N/A,FALSE,"EXCISE"}</definedName>
    <definedName name="wrn.EXCISE." localSheetId="10" hidden="1">{#N/A,#N/A,FALSE,"EXCISE"}</definedName>
    <definedName name="wrn.EXCISE." localSheetId="12" hidden="1">{#N/A,#N/A,FALSE,"EXCISE"}</definedName>
    <definedName name="wrn.EXCISE." localSheetId="13" hidden="1">{#N/A,#N/A,FALSE,"EXCISE"}</definedName>
    <definedName name="wrn.EXCISE." hidden="1">{#N/A,#N/A,FALSE,"EXCISE"}</definedName>
    <definedName name="wrn.EXRATE." localSheetId="15" hidden="1">{#N/A,#N/A,FALSE,"EXRATE"}</definedName>
    <definedName name="wrn.EXRATE." localSheetId="2" hidden="1">{#N/A,#N/A,FALSE,"EXRATE"}</definedName>
    <definedName name="wrn.EXRATE." localSheetId="9" hidden="1">{#N/A,#N/A,FALSE,"EXRATE"}</definedName>
    <definedName name="wrn.EXRATE." localSheetId="11" hidden="1">{#N/A,#N/A,FALSE,"EXRATE"}</definedName>
    <definedName name="wrn.EXRATE." localSheetId="8" hidden="1">{#N/A,#N/A,FALSE,"EXRATE"}</definedName>
    <definedName name="wrn.EXRATE." localSheetId="0" hidden="1">{#N/A,#N/A,FALSE,"EXRATE"}</definedName>
    <definedName name="wrn.EXRATE." localSheetId="1" hidden="1">{#N/A,#N/A,FALSE,"EXRATE"}</definedName>
    <definedName name="wrn.EXRATE." localSheetId="3" hidden="1">{#N/A,#N/A,FALSE,"EXRATE"}</definedName>
    <definedName name="wrn.EXRATE." localSheetId="6" hidden="1">{#N/A,#N/A,FALSE,"EXRATE"}</definedName>
    <definedName name="wrn.EXRATE." localSheetId="10" hidden="1">{#N/A,#N/A,FALSE,"EXRATE"}</definedName>
    <definedName name="wrn.EXRATE." localSheetId="12" hidden="1">{#N/A,#N/A,FALSE,"EXRATE"}</definedName>
    <definedName name="wrn.EXRATE." localSheetId="13" hidden="1">{#N/A,#N/A,FALSE,"EXRATE"}</definedName>
    <definedName name="wrn.EXRATE." hidden="1">{#N/A,#N/A,FALSE,"EXRATE"}</definedName>
    <definedName name="wrn.EXTDEBT." localSheetId="15" hidden="1">{#N/A,#N/A,FALSE,"EXTDEBT"}</definedName>
    <definedName name="wrn.EXTDEBT." localSheetId="2" hidden="1">{#N/A,#N/A,FALSE,"EXTDEBT"}</definedName>
    <definedName name="wrn.EXTDEBT." localSheetId="9" hidden="1">{#N/A,#N/A,FALSE,"EXTDEBT"}</definedName>
    <definedName name="wrn.EXTDEBT." localSheetId="11" hidden="1">{#N/A,#N/A,FALSE,"EXTDEBT"}</definedName>
    <definedName name="wrn.EXTDEBT." localSheetId="8" hidden="1">{#N/A,#N/A,FALSE,"EXTDEBT"}</definedName>
    <definedName name="wrn.EXTDEBT." localSheetId="0" hidden="1">{#N/A,#N/A,FALSE,"EXTDEBT"}</definedName>
    <definedName name="wrn.EXTDEBT." localSheetId="1" hidden="1">{#N/A,#N/A,FALSE,"EXTDEBT"}</definedName>
    <definedName name="wrn.EXTDEBT." localSheetId="3" hidden="1">{#N/A,#N/A,FALSE,"EXTDEBT"}</definedName>
    <definedName name="wrn.EXTDEBT." localSheetId="6" hidden="1">{#N/A,#N/A,FALSE,"EXTDEBT"}</definedName>
    <definedName name="wrn.EXTDEBT." localSheetId="10" hidden="1">{#N/A,#N/A,FALSE,"EXTDEBT"}</definedName>
    <definedName name="wrn.EXTDEBT." localSheetId="12" hidden="1">{#N/A,#N/A,FALSE,"EXTDEBT"}</definedName>
    <definedName name="wrn.EXTDEBT." localSheetId="13" hidden="1">{#N/A,#N/A,FALSE,"EXTDEBT"}</definedName>
    <definedName name="wrn.EXTDEBT." hidden="1">{#N/A,#N/A,FALSE,"EXTDEBT"}</definedName>
    <definedName name="wrn.EXTRABUDGT." localSheetId="15" hidden="1">{#N/A,#N/A,FALSE,"EXTRABUDGT"}</definedName>
    <definedName name="wrn.EXTRABUDGT." localSheetId="2" hidden="1">{#N/A,#N/A,FALSE,"EXTRABUDGT"}</definedName>
    <definedName name="wrn.EXTRABUDGT." localSheetId="9" hidden="1">{#N/A,#N/A,FALSE,"EXTRABUDGT"}</definedName>
    <definedName name="wrn.EXTRABUDGT." localSheetId="11" hidden="1">{#N/A,#N/A,FALSE,"EXTRABUDGT"}</definedName>
    <definedName name="wrn.EXTRABUDGT." localSheetId="8" hidden="1">{#N/A,#N/A,FALSE,"EXTRABUDGT"}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localSheetId="6" hidden="1">{#N/A,#N/A,FALSE,"EXTRABUDGT"}</definedName>
    <definedName name="wrn.EXTRABUDGT." localSheetId="10" hidden="1">{#N/A,#N/A,FALSE,"EXTRABUDGT"}</definedName>
    <definedName name="wrn.EXTRABUDGT." localSheetId="12" hidden="1">{#N/A,#N/A,FALSE,"EXTRABUDGT"}</definedName>
    <definedName name="wrn.EXTRABUDGT." localSheetId="13" hidden="1">{#N/A,#N/A,FALSE,"EXTRABUDGT"}</definedName>
    <definedName name="wrn.EXTRABUDGT." hidden="1">{#N/A,#N/A,FALSE,"EXTRABUDGT"}</definedName>
    <definedName name="wrn.EXTRABUDGT2." localSheetId="15" hidden="1">{#N/A,#N/A,FALSE,"EXTRABUDGT2"}</definedName>
    <definedName name="wrn.EXTRABUDGT2." localSheetId="2" hidden="1">{#N/A,#N/A,FALSE,"EXTRABUDGT2"}</definedName>
    <definedName name="wrn.EXTRABUDGT2." localSheetId="9" hidden="1">{#N/A,#N/A,FALSE,"EXTRABUDGT2"}</definedName>
    <definedName name="wrn.EXTRABUDGT2." localSheetId="11" hidden="1">{#N/A,#N/A,FALSE,"EXTRABUDGT2"}</definedName>
    <definedName name="wrn.EXTRABUDGT2." localSheetId="8" hidden="1">{#N/A,#N/A,FALSE,"EXTRABUDGT2"}</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localSheetId="6" hidden="1">{#N/A,#N/A,FALSE,"EXTRABUDGT2"}</definedName>
    <definedName name="wrn.EXTRABUDGT2." localSheetId="10" hidden="1">{#N/A,#N/A,FALSE,"EXTRABUDGT2"}</definedName>
    <definedName name="wrn.EXTRABUDGT2." localSheetId="12" hidden="1">{#N/A,#N/A,FALSE,"EXTRABUDGT2"}</definedName>
    <definedName name="wrn.EXTRABUDGT2." localSheetId="13" hidden="1">{#N/A,#N/A,FALSE,"EXTRABUDGT2"}</definedName>
    <definedName name="wrn.EXTRABUDGT2." hidden="1">{#N/A,#N/A,FALSE,"EXTRABUDGT2"}</definedName>
    <definedName name="wrn.GDP." localSheetId="15" hidden="1">{#N/A,#N/A,FALSE,"GDP_ORIGIN";#N/A,#N/A,FALSE,"EMP_POP"}</definedName>
    <definedName name="wrn.GDP." localSheetId="2" hidden="1">{#N/A,#N/A,FALSE,"GDP_ORIGIN";#N/A,#N/A,FALSE,"EMP_POP"}</definedName>
    <definedName name="wrn.GDP." localSheetId="9" hidden="1">{#N/A,#N/A,FALSE,"GDP_ORIGIN";#N/A,#N/A,FALSE,"EMP_POP"}</definedName>
    <definedName name="wrn.GDP." localSheetId="11" hidden="1">{#N/A,#N/A,FALSE,"GDP_ORIGIN";#N/A,#N/A,FALSE,"EMP_POP"}</definedName>
    <definedName name="wrn.GDP." localSheetId="8" hidden="1">{#N/A,#N/A,FALSE,"GDP_ORIGIN";#N/A,#N/A,FALSE,"EMP_POP"}</definedName>
    <definedName name="wrn.GDP." localSheetId="0" hidden="1">{#N/A,#N/A,FALSE,"GDP_ORIGIN";#N/A,#N/A,FALSE,"EMP_POP"}</definedName>
    <definedName name="wrn.GDP." localSheetId="1" hidden="1">{#N/A,#N/A,FALSE,"GDP_ORIGIN";#N/A,#N/A,FALSE,"EMP_POP"}</definedName>
    <definedName name="wrn.GDP." localSheetId="3" hidden="1">{#N/A,#N/A,FALSE,"GDP_ORIGIN";#N/A,#N/A,FALSE,"EMP_POP"}</definedName>
    <definedName name="wrn.GDP." localSheetId="6" hidden="1">{#N/A,#N/A,FALSE,"GDP_ORIGIN";#N/A,#N/A,FALSE,"EMP_POP"}</definedName>
    <definedName name="wrn.GDP." localSheetId="10" hidden="1">{#N/A,#N/A,FALSE,"GDP_ORIGIN";#N/A,#N/A,FALSE,"EMP_POP"}</definedName>
    <definedName name="wrn.GDP." localSheetId="12" hidden="1">{#N/A,#N/A,FALSE,"GDP_ORIGIN";#N/A,#N/A,FALSE,"EMP_POP"}</definedName>
    <definedName name="wrn.GDP." localSheetId="13" hidden="1">{#N/A,#N/A,FALSE,"GDP_ORIGIN";#N/A,#N/A,FALSE,"EMP_POP"}</definedName>
    <definedName name="wrn.GDP." hidden="1">{#N/A,#N/A,FALSE,"GDP_ORIGIN";#N/A,#N/A,FALSE,"EMP_POP"}</definedName>
    <definedName name="wrn.GGOVT." localSheetId="15" hidden="1">{#N/A,#N/A,FALSE,"GGOVT"}</definedName>
    <definedName name="wrn.GGOVT." localSheetId="2" hidden="1">{#N/A,#N/A,FALSE,"GGOVT"}</definedName>
    <definedName name="wrn.GGOVT." localSheetId="9" hidden="1">{#N/A,#N/A,FALSE,"GGOVT"}</definedName>
    <definedName name="wrn.GGOVT." localSheetId="11" hidden="1">{#N/A,#N/A,FALSE,"GGOVT"}</definedName>
    <definedName name="wrn.GGOVT." localSheetId="8" hidden="1">{#N/A,#N/A,FALSE,"GGOVT"}</definedName>
    <definedName name="wrn.GGOVT." localSheetId="0" hidden="1">{#N/A,#N/A,FALSE,"GGOVT"}</definedName>
    <definedName name="wrn.GGOVT." localSheetId="1" hidden="1">{#N/A,#N/A,FALSE,"GGOVT"}</definedName>
    <definedName name="wrn.GGOVT." localSheetId="3" hidden="1">{#N/A,#N/A,FALSE,"GGOVT"}</definedName>
    <definedName name="wrn.GGOVT." localSheetId="6" hidden="1">{#N/A,#N/A,FALSE,"GGOVT"}</definedName>
    <definedName name="wrn.GGOVT." localSheetId="10" hidden="1">{#N/A,#N/A,FALSE,"GGOVT"}</definedName>
    <definedName name="wrn.GGOVT." localSheetId="12" hidden="1">{#N/A,#N/A,FALSE,"GGOVT"}</definedName>
    <definedName name="wrn.GGOVT." localSheetId="13" hidden="1">{#N/A,#N/A,FALSE,"GGOVT"}</definedName>
    <definedName name="wrn.GGOVT." hidden="1">{#N/A,#N/A,FALSE,"GGOVT"}</definedName>
    <definedName name="wrn.GGOVT2." localSheetId="15" hidden="1">{#N/A,#N/A,FALSE,"GGOVT2"}</definedName>
    <definedName name="wrn.GGOVT2." localSheetId="2" hidden="1">{#N/A,#N/A,FALSE,"GGOVT2"}</definedName>
    <definedName name="wrn.GGOVT2." localSheetId="9" hidden="1">{#N/A,#N/A,FALSE,"GGOVT2"}</definedName>
    <definedName name="wrn.GGOVT2." localSheetId="11" hidden="1">{#N/A,#N/A,FALSE,"GGOVT2"}</definedName>
    <definedName name="wrn.GGOVT2." localSheetId="8" hidden="1">{#N/A,#N/A,FALSE,"GGOVT2"}</definedName>
    <definedName name="wrn.GGOVT2." localSheetId="0" hidden="1">{#N/A,#N/A,FALSE,"GGOVT2"}</definedName>
    <definedName name="wrn.GGOVT2." localSheetId="1" hidden="1">{#N/A,#N/A,FALSE,"GGOVT2"}</definedName>
    <definedName name="wrn.GGOVT2." localSheetId="3" hidden="1">{#N/A,#N/A,FALSE,"GGOVT2"}</definedName>
    <definedName name="wrn.GGOVT2." localSheetId="6" hidden="1">{#N/A,#N/A,FALSE,"GGOVT2"}</definedName>
    <definedName name="wrn.GGOVT2." localSheetId="10" hidden="1">{#N/A,#N/A,FALSE,"GGOVT2"}</definedName>
    <definedName name="wrn.GGOVT2." localSheetId="12" hidden="1">{#N/A,#N/A,FALSE,"GGOVT2"}</definedName>
    <definedName name="wrn.GGOVT2." localSheetId="13" hidden="1">{#N/A,#N/A,FALSE,"GGOVT2"}</definedName>
    <definedName name="wrn.GGOVT2." hidden="1">{#N/A,#N/A,FALSE,"GGOVT2"}</definedName>
    <definedName name="wrn.GGOVTPC." localSheetId="15" hidden="1">{#N/A,#N/A,FALSE,"GGOVT%"}</definedName>
    <definedName name="wrn.GGOVTPC." localSheetId="2" hidden="1">{#N/A,#N/A,FALSE,"GGOVT%"}</definedName>
    <definedName name="wrn.GGOVTPC." localSheetId="9" hidden="1">{#N/A,#N/A,FALSE,"GGOVT%"}</definedName>
    <definedName name="wrn.GGOVTPC." localSheetId="11" hidden="1">{#N/A,#N/A,FALSE,"GGOVT%"}</definedName>
    <definedName name="wrn.GGOVTPC." localSheetId="8" hidden="1">{#N/A,#N/A,FALSE,"GGOVT%"}</definedName>
    <definedName name="wrn.GGOVTPC." localSheetId="0" hidden="1">{#N/A,#N/A,FALSE,"GGOVT%"}</definedName>
    <definedName name="wrn.GGOVTPC." localSheetId="1" hidden="1">{#N/A,#N/A,FALSE,"GGOVT%"}</definedName>
    <definedName name="wrn.GGOVTPC." localSheetId="3" hidden="1">{#N/A,#N/A,FALSE,"GGOVT%"}</definedName>
    <definedName name="wrn.GGOVTPC." localSheetId="6" hidden="1">{#N/A,#N/A,FALSE,"GGOVT%"}</definedName>
    <definedName name="wrn.GGOVTPC." localSheetId="10" hidden="1">{#N/A,#N/A,FALSE,"GGOVT%"}</definedName>
    <definedName name="wrn.GGOVTPC." localSheetId="12" hidden="1">{#N/A,#N/A,FALSE,"GGOVT%"}</definedName>
    <definedName name="wrn.GGOVTPC." localSheetId="13" hidden="1">{#N/A,#N/A,FALSE,"GGOVT%"}</definedName>
    <definedName name="wrn.GGOVTPC." hidden="1">{#N/A,#N/A,FALSE,"GGOVT%"}</definedName>
    <definedName name="wrn.INCOMETX." localSheetId="15" hidden="1">{#N/A,#N/A,FALSE,"INCOMETX"}</definedName>
    <definedName name="wrn.INCOMETX." localSheetId="2" hidden="1">{#N/A,#N/A,FALSE,"INCOMETX"}</definedName>
    <definedName name="wrn.INCOMETX." localSheetId="9" hidden="1">{#N/A,#N/A,FALSE,"INCOMETX"}</definedName>
    <definedName name="wrn.INCOMETX." localSheetId="11" hidden="1">{#N/A,#N/A,FALSE,"INCOMETX"}</definedName>
    <definedName name="wrn.INCOMETX." localSheetId="8" hidden="1">{#N/A,#N/A,FALSE,"INCOMETX"}</definedName>
    <definedName name="wrn.INCOMETX." localSheetId="0" hidden="1">{#N/A,#N/A,FALSE,"INCOMETX"}</definedName>
    <definedName name="wrn.INCOMETX." localSheetId="1" hidden="1">{#N/A,#N/A,FALSE,"INCOMETX"}</definedName>
    <definedName name="wrn.INCOMETX." localSheetId="3" hidden="1">{#N/A,#N/A,FALSE,"INCOMETX"}</definedName>
    <definedName name="wrn.INCOMETX." localSheetId="6" hidden="1">{#N/A,#N/A,FALSE,"INCOMETX"}</definedName>
    <definedName name="wrn.INCOMETX." localSheetId="10" hidden="1">{#N/A,#N/A,FALSE,"INCOMETX"}</definedName>
    <definedName name="wrn.INCOMETX." localSheetId="12" hidden="1">{#N/A,#N/A,FALSE,"INCOMETX"}</definedName>
    <definedName name="wrn.INCOMETX." localSheetId="13" hidden="1">{#N/A,#N/A,FALSE,"INCOMETX"}</definedName>
    <definedName name="wrn.INCOMETX." hidden="1">{#N/A,#N/A,FALSE,"INCOMETX"}</definedName>
    <definedName name="wrn.Input._.and._.output._.tables." localSheetId="15"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5" hidden="1">{#N/A,#N/A,FALSE,"INTERST"}</definedName>
    <definedName name="wrn.INTERST." localSheetId="2" hidden="1">{#N/A,#N/A,FALSE,"INTERST"}</definedName>
    <definedName name="wrn.INTERST." localSheetId="9" hidden="1">{#N/A,#N/A,FALSE,"INTERST"}</definedName>
    <definedName name="wrn.INTERST." localSheetId="11" hidden="1">{#N/A,#N/A,FALSE,"INTERST"}</definedName>
    <definedName name="wrn.INTERST." localSheetId="8" hidden="1">{#N/A,#N/A,FALSE,"INTERST"}</definedName>
    <definedName name="wrn.INTERST." localSheetId="0" hidden="1">{#N/A,#N/A,FALSE,"INTERST"}</definedName>
    <definedName name="wrn.INTERST." localSheetId="1" hidden="1">{#N/A,#N/A,FALSE,"INTERST"}</definedName>
    <definedName name="wrn.INTERST." localSheetId="3" hidden="1">{#N/A,#N/A,FALSE,"INTERST"}</definedName>
    <definedName name="wrn.INTERST." localSheetId="6" hidden="1">{#N/A,#N/A,FALSE,"INTERST"}</definedName>
    <definedName name="wrn.INTERST." localSheetId="10" hidden="1">{#N/A,#N/A,FALSE,"INTERST"}</definedName>
    <definedName name="wrn.INTERST." localSheetId="12" hidden="1">{#N/A,#N/A,FALSE,"INTERST"}</definedName>
    <definedName name="wrn.INTERST." localSheetId="13" hidden="1">{#N/A,#N/A,FALSE,"INTERST"}</definedName>
    <definedName name="wrn.INTERST." hidden="1">{#N/A,#N/A,FALSE,"INTERST"}</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5" hidden="1">{"Main Economic Indicators",#N/A,FALSE,"C"}</definedName>
    <definedName name="wrn.Main._.Economic._.Indicators." localSheetId="2" hidden="1">{"Main Economic Indicators",#N/A,FALSE,"C"}</definedName>
    <definedName name="wrn.Main._.Economic._.Indicators." localSheetId="9" hidden="1">{"Main Economic Indicators",#N/A,FALSE,"C"}</definedName>
    <definedName name="wrn.Main._.Economic._.Indicators." localSheetId="11" hidden="1">{"Main Economic Indicators",#N/A,FALSE,"C"}</definedName>
    <definedName name="wrn.Main._.Economic._.Indicators." localSheetId="8"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3"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5"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15" hidden="1">{"MONA",#N/A,FALSE,"S"}</definedName>
    <definedName name="wrn.MONA." localSheetId="2" hidden="1">{"MONA",#N/A,FALSE,"S"}</definedName>
    <definedName name="wrn.MONA." localSheetId="9" hidden="1">{"MONA",#N/A,FALSE,"S"}</definedName>
    <definedName name="wrn.MONA." localSheetId="11" hidden="1">{"MONA",#N/A,FALSE,"S"}</definedName>
    <definedName name="wrn.MONA." localSheetId="8" hidden="1">{"MONA",#N/A,FALSE,"S"}</definedName>
    <definedName name="wrn.MONA." localSheetId="0" hidden="1">{"MONA",#N/A,FALSE,"S"}</definedName>
    <definedName name="wrn.MONA." localSheetId="1" hidden="1">{"MONA",#N/A,FALSE,"S"}</definedName>
    <definedName name="wrn.MONA." localSheetId="3" hidden="1">{"MONA",#N/A,FALSE,"S"}</definedName>
    <definedName name="wrn.MONA." localSheetId="6" hidden="1">{"MONA",#N/A,FALSE,"S"}</definedName>
    <definedName name="wrn.MONA." localSheetId="10" hidden="1">{"MONA",#N/A,FALSE,"S"}</definedName>
    <definedName name="wrn.MONA." localSheetId="12" hidden="1">{"MONA",#N/A,FALSE,"S"}</definedName>
    <definedName name="wrn.MONA." localSheetId="13" hidden="1">{"MONA",#N/A,FALSE,"S"}</definedName>
    <definedName name="wrn.MONA." hidden="1">{"MONA",#N/A,FALSE,"S"}</definedName>
    <definedName name="wrn.Monthsheet." localSheetId="15" hidden="1">{"Minpmon",#N/A,FALSE,"Monthinput"}</definedName>
    <definedName name="wrn.Monthsheet." localSheetId="2" hidden="1">{"Minpmon",#N/A,FALSE,"Monthinput"}</definedName>
    <definedName name="wrn.Monthsheet." localSheetId="9" hidden="1">{"Minpmon",#N/A,FALSE,"Monthinput"}</definedName>
    <definedName name="wrn.Monthsheet." localSheetId="11" hidden="1">{"Minpmon",#N/A,FALSE,"Monthinput"}</definedName>
    <definedName name="wrn.Monthsheet." localSheetId="8" hidden="1">{"Minpmon",#N/A,FALSE,"Monthinput"}</definedName>
    <definedName name="wrn.Monthsheet." localSheetId="0" hidden="1">{"Minpmon",#N/A,FALSE,"Monthinput"}</definedName>
    <definedName name="wrn.Monthsheet." localSheetId="1" hidden="1">{"Minpmon",#N/A,FALSE,"Monthinput"}</definedName>
    <definedName name="wrn.Monthsheet." localSheetId="3" hidden="1">{"Minpmon",#N/A,FALSE,"Monthinput"}</definedName>
    <definedName name="wrn.Monthsheet." localSheetId="6" hidden="1">{"Minpmon",#N/A,FALSE,"Monthinput"}</definedName>
    <definedName name="wrn.Monthsheet." localSheetId="10" hidden="1">{"Minpmon",#N/A,FALSE,"Monthinput"}</definedName>
    <definedName name="wrn.Monthsheet." localSheetId="12" hidden="1">{"Minpmon",#N/A,FALSE,"Monthinput"}</definedName>
    <definedName name="wrn.Monthsheet." localSheetId="13" hidden="1">{"Minpmon",#N/A,FALSE,"Monthinput"}</definedName>
    <definedName name="wrn.Monthsheet." hidden="1">{"Minpmon",#N/A,FALSE,"Monthinput"}</definedName>
    <definedName name="wrn.MS." localSheetId="15" hidden="1">{#N/A,#N/A,FALSE,"MS"}</definedName>
    <definedName name="wrn.MS." localSheetId="2" hidden="1">{#N/A,#N/A,FALSE,"MS"}</definedName>
    <definedName name="wrn.MS." localSheetId="9" hidden="1">{#N/A,#N/A,FALSE,"MS"}</definedName>
    <definedName name="wrn.MS." localSheetId="11" hidden="1">{#N/A,#N/A,FALSE,"MS"}</definedName>
    <definedName name="wrn.MS." localSheetId="8" hidden="1">{#N/A,#N/A,FALSE,"MS"}</definedName>
    <definedName name="wrn.MS." localSheetId="0" hidden="1">{#N/A,#N/A,FALSE,"MS"}</definedName>
    <definedName name="wrn.MS." localSheetId="1" hidden="1">{#N/A,#N/A,FALSE,"MS"}</definedName>
    <definedName name="wrn.MS." localSheetId="3" hidden="1">{#N/A,#N/A,FALSE,"MS"}</definedName>
    <definedName name="wrn.MS." localSheetId="6" hidden="1">{#N/A,#N/A,FALSE,"MS"}</definedName>
    <definedName name="wrn.MS." localSheetId="10" hidden="1">{#N/A,#N/A,FALSE,"MS"}</definedName>
    <definedName name="wrn.MS." localSheetId="12" hidden="1">{#N/A,#N/A,FALSE,"MS"}</definedName>
    <definedName name="wrn.MS." localSheetId="13" hidden="1">{#N/A,#N/A,FALSE,"MS"}</definedName>
    <definedName name="wrn.MS." hidden="1">{#N/A,#N/A,FALSE,"MS"}</definedName>
    <definedName name="wrn.NBG." localSheetId="15" hidden="1">{#N/A,#N/A,FALSE,"NBG"}</definedName>
    <definedName name="wrn.NBG." localSheetId="2" hidden="1">{#N/A,#N/A,FALSE,"NBG"}</definedName>
    <definedName name="wrn.NBG." localSheetId="9" hidden="1">{#N/A,#N/A,FALSE,"NBG"}</definedName>
    <definedName name="wrn.NBG." localSheetId="11" hidden="1">{#N/A,#N/A,FALSE,"NBG"}</definedName>
    <definedName name="wrn.NBG." localSheetId="8" hidden="1">{#N/A,#N/A,FALSE,"NBG"}</definedName>
    <definedName name="wrn.NBG." localSheetId="0" hidden="1">{#N/A,#N/A,FALSE,"NBG"}</definedName>
    <definedName name="wrn.NBG." localSheetId="1" hidden="1">{#N/A,#N/A,FALSE,"NBG"}</definedName>
    <definedName name="wrn.NBG." localSheetId="3" hidden="1">{#N/A,#N/A,FALSE,"NBG"}</definedName>
    <definedName name="wrn.NBG." localSheetId="6" hidden="1">{#N/A,#N/A,FALSE,"NBG"}</definedName>
    <definedName name="wrn.NBG." localSheetId="10" hidden="1">{#N/A,#N/A,FALSE,"NBG"}</definedName>
    <definedName name="wrn.NBG." localSheetId="12" hidden="1">{#N/A,#N/A,FALSE,"NBG"}</definedName>
    <definedName name="wrn.NBG." localSheetId="13" hidden="1">{#N/A,#N/A,FALSE,"NBG"}</definedName>
    <definedName name="wrn.NBG." hidden="1">{#N/A,#N/A,FALSE,"NBG"}</definedName>
    <definedName name="wrn.NFPS._.GDP." localSheetId="15" hidden="1">{#N/A,#N/A,FALSE,"NFPS GDP"}</definedName>
    <definedName name="wrn.NFPS._.GDP." localSheetId="2" hidden="1">{#N/A,#N/A,FALSE,"NFPS GDP"}</definedName>
    <definedName name="wrn.NFPS._.GDP." localSheetId="9" hidden="1">{#N/A,#N/A,FALSE,"NFPS GDP"}</definedName>
    <definedName name="wrn.NFPS._.GDP." localSheetId="11" hidden="1">{#N/A,#N/A,FALSE,"NFPS GDP"}</definedName>
    <definedName name="wrn.NFPS._.GDP." localSheetId="8" hidden="1">{#N/A,#N/A,FALSE,"NFPS GDP"}</definedName>
    <definedName name="wrn.NFPS._.GDP." localSheetId="0" hidden="1">{#N/A,#N/A,FALSE,"NFPS GDP"}</definedName>
    <definedName name="wrn.NFPS._.GDP." localSheetId="1" hidden="1">{#N/A,#N/A,FALSE,"NFPS GDP"}</definedName>
    <definedName name="wrn.NFPS._.GDP." localSheetId="3" hidden="1">{#N/A,#N/A,FALSE,"NFPS GDP"}</definedName>
    <definedName name="wrn.NFPS._.GDP." localSheetId="6" hidden="1">{#N/A,#N/A,FALSE,"NFPS GDP"}</definedName>
    <definedName name="wrn.NFPS._.GDP." localSheetId="10" hidden="1">{#N/A,#N/A,FALSE,"NFPS GDP"}</definedName>
    <definedName name="wrn.NFPS._.GDP." localSheetId="12" hidden="1">{#N/A,#N/A,FALSE,"NFPS GDP"}</definedName>
    <definedName name="wrn.NFPS._.GDP." localSheetId="13" hidden="1">{#N/A,#N/A,FALSE,"NFPS GDP"}</definedName>
    <definedName name="wrn.NFPS._.GDP." hidden="1">{#N/A,#N/A,FALSE,"NFPS GDP"}</definedName>
    <definedName name="wrn.original." localSheetId="15" hidden="1">{"Original",#N/A,FALSE,"CENTBANK";"Original",#N/A,FALSE,"COMBANKS"}</definedName>
    <definedName name="wrn.original." localSheetId="2" hidden="1">{"Original",#N/A,FALSE,"CENTBANK";"Original",#N/A,FALSE,"COMBANKS"}</definedName>
    <definedName name="wrn.original." localSheetId="9" hidden="1">{"Original",#N/A,FALSE,"CENTBANK";"Original",#N/A,FALSE,"COMBANKS"}</definedName>
    <definedName name="wrn.original." localSheetId="11" hidden="1">{"Original",#N/A,FALSE,"CENTBANK";"Original",#N/A,FALSE,"COMBANKS"}</definedName>
    <definedName name="wrn.original." localSheetId="8" hidden="1">{"Original",#N/A,FALSE,"CENTBANK";"Original",#N/A,FALSE,"COMBANKS"}</definedName>
    <definedName name="wrn.original." localSheetId="0" hidden="1">{"Original",#N/A,FALSE,"CENTBANK";"Original",#N/A,FALSE,"COMBANKS"}</definedName>
    <definedName name="wrn.original." localSheetId="1" hidden="1">{"Original",#N/A,FALSE,"CENTBANK";"Original",#N/A,FALSE,"COMBANKS"}</definedName>
    <definedName name="wrn.original." localSheetId="3" hidden="1">{"Original",#N/A,FALSE,"CENTBANK";"Original",#N/A,FALSE,"COMBANKS"}</definedName>
    <definedName name="wrn.original." localSheetId="6" hidden="1">{"Original",#N/A,FALSE,"CENTBANK";"Original",#N/A,FALSE,"COMBANKS"}</definedName>
    <definedName name="wrn.original." localSheetId="10"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hidden="1">{"Original",#N/A,FALSE,"CENTBANK";"Original",#N/A,FALSE,"COMBANKS"}</definedName>
    <definedName name="wrn.Output._.tables." localSheetId="15" hidden="1">{#N/A,#N/A,FALSE,"I";#N/A,#N/A,FALSE,"J";#N/A,#N/A,FALSE,"K";#N/A,#N/A,FALSE,"L";#N/A,#N/A,FALSE,"M";#N/A,#N/A,FALSE,"N";#N/A,#N/A,FALSE,"O"}</definedName>
    <definedName name="wrn.Output._.tables." localSheetId="2"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8"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hidden="1">{#N/A,#N/A,FALSE,"I";#N/A,#N/A,FALSE,"J";#N/A,#N/A,FALSE,"K";#N/A,#N/A,FALSE,"L";#N/A,#N/A,FALSE,"M";#N/A,#N/A,FALSE,"N";#N/A,#N/A,FALSE,"O"}</definedName>
    <definedName name="wrn.PCPI." localSheetId="15" hidden="1">{#N/A,#N/A,FALSE,"PCPI"}</definedName>
    <definedName name="wrn.PCPI." localSheetId="2" hidden="1">{#N/A,#N/A,FALSE,"PCPI"}</definedName>
    <definedName name="wrn.PCPI." localSheetId="9" hidden="1">{#N/A,#N/A,FALSE,"PCPI"}</definedName>
    <definedName name="wrn.PCPI." localSheetId="11" hidden="1">{#N/A,#N/A,FALSE,"PCPI"}</definedName>
    <definedName name="wrn.PCPI." localSheetId="8" hidden="1">{#N/A,#N/A,FALSE,"PCPI"}</definedName>
    <definedName name="wrn.PCPI." localSheetId="0" hidden="1">{#N/A,#N/A,FALSE,"PCPI"}</definedName>
    <definedName name="wrn.PCPI." localSheetId="1" hidden="1">{#N/A,#N/A,FALSE,"PCPI"}</definedName>
    <definedName name="wrn.PCPI." localSheetId="3" hidden="1">{#N/A,#N/A,FALSE,"PCPI"}</definedName>
    <definedName name="wrn.PCPI." localSheetId="6" hidden="1">{#N/A,#N/A,FALSE,"PCPI"}</definedName>
    <definedName name="wrn.PCPI." localSheetId="10" hidden="1">{#N/A,#N/A,FALSE,"PCPI"}</definedName>
    <definedName name="wrn.PCPI." localSheetId="12" hidden="1">{#N/A,#N/A,FALSE,"PCPI"}</definedName>
    <definedName name="wrn.PCPI." localSheetId="13" hidden="1">{#N/A,#N/A,FALSE,"PCPI"}</definedName>
    <definedName name="wrn.PCPI." hidden="1">{#N/A,#N/A,FALSE,"PCPI"}</definedName>
    <definedName name="wrn.PENSION." localSheetId="15" hidden="1">{#N/A,#N/A,FALSE,"PENSION"}</definedName>
    <definedName name="wrn.PENSION." localSheetId="2" hidden="1">{#N/A,#N/A,FALSE,"PENSION"}</definedName>
    <definedName name="wrn.PENSION." localSheetId="9" hidden="1">{#N/A,#N/A,FALSE,"PENSION"}</definedName>
    <definedName name="wrn.PENSION." localSheetId="11" hidden="1">{#N/A,#N/A,FALSE,"PENSION"}</definedName>
    <definedName name="wrn.PENSION." localSheetId="8" hidden="1">{#N/A,#N/A,FALSE,"PENSION"}</definedName>
    <definedName name="wrn.PENSION." localSheetId="0" hidden="1">{#N/A,#N/A,FALSE,"PENSION"}</definedName>
    <definedName name="wrn.PENSION." localSheetId="1" hidden="1">{#N/A,#N/A,FALSE,"PENSION"}</definedName>
    <definedName name="wrn.PENSION." localSheetId="3" hidden="1">{#N/A,#N/A,FALSE,"PENSION"}</definedName>
    <definedName name="wrn.PENSION." localSheetId="6" hidden="1">{#N/A,#N/A,FALSE,"PENSION"}</definedName>
    <definedName name="wrn.PENSION." localSheetId="10" hidden="1">{#N/A,#N/A,FALSE,"PENSION"}</definedName>
    <definedName name="wrn.PENSION." localSheetId="12" hidden="1">{#N/A,#N/A,FALSE,"PENSION"}</definedName>
    <definedName name="wrn.PENSION." localSheetId="13" hidden="1">{#N/A,#N/A,FALSE,"PENSION"}</definedName>
    <definedName name="wrn.PENSION." hidden="1">{#N/A,#N/A,FALSE,"PENSION"}</definedName>
    <definedName name="wrn.Program." localSheetId="15" hidden="1">{"Tab1",#N/A,FALSE,"P";"Tab2",#N/A,FALSE,"P"}</definedName>
    <definedName name="wrn.Program." localSheetId="2" hidden="1">{"Tab1",#N/A,FALSE,"P";"Tab2",#N/A,FALSE,"P"}</definedName>
    <definedName name="wrn.Program." localSheetId="9" hidden="1">{"Tab1",#N/A,FALSE,"P";"Tab2",#N/A,FALSE,"P"}</definedName>
    <definedName name="wrn.Program." localSheetId="11" hidden="1">{"Tab1",#N/A,FALSE,"P";"Tab2",#N/A,FALSE,"P"}</definedName>
    <definedName name="wrn.Program." localSheetId="8" hidden="1">{"Tab1",#N/A,FALSE,"P";"Tab2",#N/A,FALSE,"P"}</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localSheetId="6" hidden="1">{"Tab1",#N/A,FALSE,"P";"Tab2",#N/A,FALSE,"P"}</definedName>
    <definedName name="wrn.Program." localSheetId="10" hidden="1">{"Tab1",#N/A,FALSE,"P";"Tab2",#N/A,FALSE,"P"}</definedName>
    <definedName name="wrn.Program." localSheetId="12" hidden="1">{"Tab1",#N/A,FALSE,"P";"Tab2",#N/A,FALSE,"P"}</definedName>
    <definedName name="wrn.Program." localSheetId="13" hidden="1">{"Tab1",#N/A,FALSE,"P";"Tab2",#N/A,FALSE,"P"}</definedName>
    <definedName name="wrn.Program." hidden="1">{"Tab1",#N/A,FALSE,"P";"Tab2",#N/A,FALSE,"P"}</definedName>
    <definedName name="wrn.PRUDENT." localSheetId="15" hidden="1">{#N/A,#N/A,FALSE,"PRUDENT"}</definedName>
    <definedName name="wrn.PRUDENT." localSheetId="2" hidden="1">{#N/A,#N/A,FALSE,"PRUDENT"}</definedName>
    <definedName name="wrn.PRUDENT." localSheetId="9" hidden="1">{#N/A,#N/A,FALSE,"PRUDENT"}</definedName>
    <definedName name="wrn.PRUDENT." localSheetId="11" hidden="1">{#N/A,#N/A,FALSE,"PRUDENT"}</definedName>
    <definedName name="wrn.PRUDENT." localSheetId="8" hidden="1">{#N/A,#N/A,FALSE,"PRUDENT"}</definedName>
    <definedName name="wrn.PRUDENT." localSheetId="0" hidden="1">{#N/A,#N/A,FALSE,"PRUDENT"}</definedName>
    <definedName name="wrn.PRUDENT." localSheetId="1" hidden="1">{#N/A,#N/A,FALSE,"PRUDENT"}</definedName>
    <definedName name="wrn.PRUDENT." localSheetId="3" hidden="1">{#N/A,#N/A,FALSE,"PRUDENT"}</definedName>
    <definedName name="wrn.PRUDENT." localSheetId="6" hidden="1">{#N/A,#N/A,FALSE,"PRUDENT"}</definedName>
    <definedName name="wrn.PRUDENT." localSheetId="10" hidden="1">{#N/A,#N/A,FALSE,"PRUDENT"}</definedName>
    <definedName name="wrn.PRUDENT." localSheetId="12" hidden="1">{#N/A,#N/A,FALSE,"PRUDENT"}</definedName>
    <definedName name="wrn.PRUDENT." localSheetId="13" hidden="1">{#N/A,#N/A,FALSE,"PRUDENT"}</definedName>
    <definedName name="wrn.PRUDENT." hidden="1">{#N/A,#N/A,FALSE,"PRUDENT"}</definedName>
    <definedName name="wrn.PUBLEXP." localSheetId="15" hidden="1">{#N/A,#N/A,FALSE,"PUBLEXP"}</definedName>
    <definedName name="wrn.PUBLEXP." localSheetId="2" hidden="1">{#N/A,#N/A,FALSE,"PUBLEXP"}</definedName>
    <definedName name="wrn.PUBLEXP." localSheetId="9" hidden="1">{#N/A,#N/A,FALSE,"PUBLEXP"}</definedName>
    <definedName name="wrn.PUBLEXP." localSheetId="11" hidden="1">{#N/A,#N/A,FALSE,"PUBLEXP"}</definedName>
    <definedName name="wrn.PUBLEXP." localSheetId="8" hidden="1">{#N/A,#N/A,FALSE,"PUBLEXP"}</definedName>
    <definedName name="wrn.PUBLEXP." localSheetId="0" hidden="1">{#N/A,#N/A,FALSE,"PUBLEXP"}</definedName>
    <definedName name="wrn.PUBLEXP." localSheetId="1" hidden="1">{#N/A,#N/A,FALSE,"PUBLEXP"}</definedName>
    <definedName name="wrn.PUBLEXP." localSheetId="3" hidden="1">{#N/A,#N/A,FALSE,"PUBLEXP"}</definedName>
    <definedName name="wrn.PUBLEXP." localSheetId="6" hidden="1">{#N/A,#N/A,FALSE,"PUBLEXP"}</definedName>
    <definedName name="wrn.PUBLEXP." localSheetId="10" hidden="1">{#N/A,#N/A,FALSE,"PUBLEXP"}</definedName>
    <definedName name="wrn.PUBLEXP." localSheetId="12" hidden="1">{#N/A,#N/A,FALSE,"PUBLEXP"}</definedName>
    <definedName name="wrn.PUBLEXP." localSheetId="13" hidden="1">{#N/A,#N/A,FALSE,"PUBLEXP"}</definedName>
    <definedName name="wrn.PUBLEXP." hidden="1">{#N/A,#N/A,FALSE,"PUBLEXP"}</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15" hidden="1">{#N/A,#N/A,FALSE,"RestGGPIB"}</definedName>
    <definedName name="wrn.RestGGPIB." localSheetId="2" hidden="1">{#N/A,#N/A,FALSE,"RestGGPIB"}</definedName>
    <definedName name="wrn.RestGGPIB." localSheetId="9" hidden="1">{#N/A,#N/A,FALSE,"RestGGPIB"}</definedName>
    <definedName name="wrn.RestGGPIB." localSheetId="11" hidden="1">{#N/A,#N/A,FALSE,"RestGGPIB"}</definedName>
    <definedName name="wrn.RestGGPIB." localSheetId="8" hidden="1">{#N/A,#N/A,FALSE,"RestGGPIB"}</definedName>
    <definedName name="wrn.RestGGPIB." localSheetId="0" hidden="1">{#N/A,#N/A,FALSE,"RestGGPIB"}</definedName>
    <definedName name="wrn.RestGGPIB." localSheetId="1" hidden="1">{#N/A,#N/A,FALSE,"RestGGPIB"}</definedName>
    <definedName name="wrn.RestGGPIB." localSheetId="3" hidden="1">{#N/A,#N/A,FALSE,"RestGGPIB"}</definedName>
    <definedName name="wrn.RestGGPIB." localSheetId="6" hidden="1">{#N/A,#N/A,FALSE,"RestGGPIB"}</definedName>
    <definedName name="wrn.RestGGPIB." localSheetId="10" hidden="1">{#N/A,#N/A,FALSE,"RestGGPIB"}</definedName>
    <definedName name="wrn.RestGGPIB." localSheetId="12" hidden="1">{#N/A,#N/A,FALSE,"RestGGPIB"}</definedName>
    <definedName name="wrn.RestGGPIB." localSheetId="13" hidden="1">{#N/A,#N/A,FALSE,"RestGGPIB"}</definedName>
    <definedName name="wrn.RestGGPIB." hidden="1">{#N/A,#N/A,FALSE,"RestGGPIB"}</definedName>
    <definedName name="wrn.REVSHARE." localSheetId="15" hidden="1">{#N/A,#N/A,FALSE,"REVSHARE"}</definedName>
    <definedName name="wrn.REVSHARE." localSheetId="2" hidden="1">{#N/A,#N/A,FALSE,"REVSHARE"}</definedName>
    <definedName name="wrn.REVSHARE." localSheetId="9" hidden="1">{#N/A,#N/A,FALSE,"REVSHARE"}</definedName>
    <definedName name="wrn.REVSHARE." localSheetId="11" hidden="1">{#N/A,#N/A,FALSE,"REVSHARE"}</definedName>
    <definedName name="wrn.REVSHARE." localSheetId="8" hidden="1">{#N/A,#N/A,FALSE,"REVSHARE"}</definedName>
    <definedName name="wrn.REVSHARE." localSheetId="0" hidden="1">{#N/A,#N/A,FALSE,"REVSHARE"}</definedName>
    <definedName name="wrn.REVSHARE." localSheetId="1" hidden="1">{#N/A,#N/A,FALSE,"REVSHARE"}</definedName>
    <definedName name="wrn.REVSHARE." localSheetId="3" hidden="1">{#N/A,#N/A,FALSE,"REVSHARE"}</definedName>
    <definedName name="wrn.REVSHARE." localSheetId="6" hidden="1">{#N/A,#N/A,FALSE,"REVSHARE"}</definedName>
    <definedName name="wrn.REVSHARE." localSheetId="10" hidden="1">{#N/A,#N/A,FALSE,"REVSHARE"}</definedName>
    <definedName name="wrn.REVSHARE." localSheetId="12" hidden="1">{#N/A,#N/A,FALSE,"REVSHARE"}</definedName>
    <definedName name="wrn.REVSHARE." localSheetId="13" hidden="1">{#N/A,#N/A,FALSE,"REVSHARE"}</definedName>
    <definedName name="wrn.REVSHARE." hidden="1">{#N/A,#N/A,FALSE,"REVSHARE"}</definedName>
    <definedName name="wrn.Riqfin." localSheetId="15" hidden="1">{"Riqfin97",#N/A,FALSE,"Tran";"Riqfinpro",#N/A,FALSE,"Tran"}</definedName>
    <definedName name="wrn.Riqfin." localSheetId="2"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8"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hidden="1">{"Riqfin97",#N/A,FALSE,"Tran";"Riqfinpro",#N/A,FALSE,"Tran"}</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15" hidden="1">{#N/A,#N/A,FALSE,"SSPIB"}</definedName>
    <definedName name="wrn.SSPIB." localSheetId="2" hidden="1">{#N/A,#N/A,FALSE,"SSPIB"}</definedName>
    <definedName name="wrn.SSPIB." localSheetId="9" hidden="1">{#N/A,#N/A,FALSE,"SSPIB"}</definedName>
    <definedName name="wrn.SSPIB." localSheetId="11" hidden="1">{#N/A,#N/A,FALSE,"SSPIB"}</definedName>
    <definedName name="wrn.SSPIB." localSheetId="8" hidden="1">{#N/A,#N/A,FALSE,"SSPIB"}</definedName>
    <definedName name="wrn.SSPIB." localSheetId="0" hidden="1">{#N/A,#N/A,FALSE,"SSPIB"}</definedName>
    <definedName name="wrn.SSPIB." localSheetId="1" hidden="1">{#N/A,#N/A,FALSE,"SSPIB"}</definedName>
    <definedName name="wrn.SSPIB." localSheetId="3" hidden="1">{#N/A,#N/A,FALSE,"SSPIB"}</definedName>
    <definedName name="wrn.SSPIB." localSheetId="6" hidden="1">{#N/A,#N/A,FALSE,"SSPIB"}</definedName>
    <definedName name="wrn.SSPIB." localSheetId="10" hidden="1">{#N/A,#N/A,FALSE,"SSPIB"}</definedName>
    <definedName name="wrn.SSPIB." localSheetId="12" hidden="1">{#N/A,#N/A,FALSE,"SSPIB"}</definedName>
    <definedName name="wrn.SSPIB." localSheetId="13" hidden="1">{#N/A,#N/A,FALSE,"SSPIB"}</definedName>
    <definedName name="wrn.SSPIB." hidden="1">{#N/A,#N/A,FALSE,"SSPIB"}</definedName>
    <definedName name="wrn.Staff._.Report._.Tables." localSheetId="15" hidden="1">{#N/A,#N/A,FALSE,"SR1";#N/A,#N/A,FALSE,"SR2";#N/A,#N/A,FALSE,"SR3";#N/A,#N/A,FALSE,"SR4"}</definedName>
    <definedName name="wrn.Staff._.Report._.Tables." localSheetId="2" hidden="1">{#N/A,#N/A,FALSE,"SR1";#N/A,#N/A,FALSE,"SR2";#N/A,#N/A,FALSE,"SR3";#N/A,#N/A,FALSE,"SR4"}</definedName>
    <definedName name="wrn.Staff._.Report._.Tables." localSheetId="9" hidden="1">{#N/A,#N/A,FALSE,"SR1";#N/A,#N/A,FALSE,"SR2";#N/A,#N/A,FALSE,"SR3";#N/A,#N/A,FALSE,"SR4"}</definedName>
    <definedName name="wrn.Staff._.Report._.Tables." localSheetId="11" hidden="1">{#N/A,#N/A,FALSE,"SR1";#N/A,#N/A,FALSE,"SR2";#N/A,#N/A,FALSE,"SR3";#N/A,#N/A,FALSE,"SR4"}</definedName>
    <definedName name="wrn.Staff._.Report._.Tables." localSheetId="8" hidden="1">{#N/A,#N/A,FALSE,"SR1";#N/A,#N/A,FALSE,"SR2";#N/A,#N/A,FALSE,"SR3";#N/A,#N/A,FALSE,"SR4"}</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3" hidden="1">{#N/A,#N/A,FALSE,"SR1";#N/A,#N/A,FALSE,"SR2";#N/A,#N/A,FALSE,"SR3";#N/A,#N/A,FALSE,"SR4"}</definedName>
    <definedName name="wrn.Staff._.Report._.Tables." localSheetId="6" hidden="1">{#N/A,#N/A,FALSE,"SR1";#N/A,#N/A,FALSE,"SR2";#N/A,#N/A,FALSE,"SR3";#N/A,#N/A,FALSE,"SR4"}</definedName>
    <definedName name="wrn.Staff._.Report._.Tables." localSheetId="10" hidden="1">{#N/A,#N/A,FALSE,"SR1";#N/A,#N/A,FALSE,"SR2";#N/A,#N/A,FALSE,"SR3";#N/A,#N/A,FALSE,"SR4"}</definedName>
    <definedName name="wrn.Staff._.Report._.Tables." localSheetId="12" hidden="1">{#N/A,#N/A,FALSE,"SR1";#N/A,#N/A,FALSE,"SR2";#N/A,#N/A,FALSE,"SR3";#N/A,#N/A,FALSE,"SR4"}</definedName>
    <definedName name="wrn.Staff._.Report._.Tables." localSheetId="13" hidden="1">{#N/A,#N/A,FALSE,"SR1";#N/A,#N/A,FALSE,"SR2";#N/A,#N/A,FALSE,"SR3";#N/A,#N/A,FALSE,"SR4"}</definedName>
    <definedName name="wrn.Staff._.Report._.Tables." hidden="1">{#N/A,#N/A,FALSE,"SR1";#N/A,#N/A,FALSE,"SR2";#N/A,#N/A,FALSE,"SR3";#N/A,#N/A,FALSE,"SR4"}</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15" hidden="1">{#N/A,#N/A,FALSE,"STATE"}</definedName>
    <definedName name="wrn.STATE." localSheetId="2" hidden="1">{#N/A,#N/A,FALSE,"STATE"}</definedName>
    <definedName name="wrn.STATE." localSheetId="9" hidden="1">{#N/A,#N/A,FALSE,"STATE"}</definedName>
    <definedName name="wrn.STATE." localSheetId="11" hidden="1">{#N/A,#N/A,FALSE,"STATE"}</definedName>
    <definedName name="wrn.STATE." localSheetId="8" hidden="1">{#N/A,#N/A,FALSE,"STATE"}</definedName>
    <definedName name="wrn.STATE." localSheetId="0" hidden="1">{#N/A,#N/A,FALSE,"STATE"}</definedName>
    <definedName name="wrn.STATE." localSheetId="1" hidden="1">{#N/A,#N/A,FALSE,"STATE"}</definedName>
    <definedName name="wrn.STATE." localSheetId="3" hidden="1">{#N/A,#N/A,FALSE,"STATE"}</definedName>
    <definedName name="wrn.STATE." localSheetId="6" hidden="1">{#N/A,#N/A,FALSE,"STATE"}</definedName>
    <definedName name="wrn.STATE." localSheetId="10" hidden="1">{#N/A,#N/A,FALSE,"STATE"}</definedName>
    <definedName name="wrn.STATE." localSheetId="12" hidden="1">{#N/A,#N/A,FALSE,"STATE"}</definedName>
    <definedName name="wrn.STATE." localSheetId="13" hidden="1">{#N/A,#N/A,FALSE,"STATE"}</definedName>
    <definedName name="wrn.STATE." hidden="1">{#N/A,#N/A,FALSE,"STATE"}</definedName>
    <definedName name="wrn.TAXARREARS." localSheetId="15" hidden="1">{#N/A,#N/A,FALSE,"TAXARREARS"}</definedName>
    <definedName name="wrn.TAXARREARS." localSheetId="2" hidden="1">{#N/A,#N/A,FALSE,"TAXARREARS"}</definedName>
    <definedName name="wrn.TAXARREARS." localSheetId="9" hidden="1">{#N/A,#N/A,FALSE,"TAXARREARS"}</definedName>
    <definedName name="wrn.TAXARREARS." localSheetId="11" hidden="1">{#N/A,#N/A,FALSE,"TAXARREARS"}</definedName>
    <definedName name="wrn.TAXARREARS." localSheetId="8" hidden="1">{#N/A,#N/A,FALSE,"TAXARREARS"}</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localSheetId="6" hidden="1">{#N/A,#N/A,FALSE,"TAXARREARS"}</definedName>
    <definedName name="wrn.TAXARREARS." localSheetId="10" hidden="1">{#N/A,#N/A,FALSE,"TAXARREARS"}</definedName>
    <definedName name="wrn.TAXARREARS." localSheetId="12" hidden="1">{#N/A,#N/A,FALSE,"TAXARREARS"}</definedName>
    <definedName name="wrn.TAXARREARS." localSheetId="13" hidden="1">{#N/A,#N/A,FALSE,"TAXARREARS"}</definedName>
    <definedName name="wrn.TAXARREARS." hidden="1">{#N/A,#N/A,FALSE,"TAXARREARS"}</definedName>
    <definedName name="wrn.TAXPAYRS." localSheetId="15" hidden="1">{#N/A,#N/A,FALSE,"TAXPAYRS"}</definedName>
    <definedName name="wrn.TAXPAYRS." localSheetId="2" hidden="1">{#N/A,#N/A,FALSE,"TAXPAYRS"}</definedName>
    <definedName name="wrn.TAXPAYRS." localSheetId="9" hidden="1">{#N/A,#N/A,FALSE,"TAXPAYRS"}</definedName>
    <definedName name="wrn.TAXPAYRS." localSheetId="11" hidden="1">{#N/A,#N/A,FALSE,"TAXPAYRS"}</definedName>
    <definedName name="wrn.TAXPAYRS." localSheetId="8" hidden="1">{#N/A,#N/A,FALSE,"TAXPAYRS"}</definedName>
    <definedName name="wrn.TAXPAYRS." localSheetId="0" hidden="1">{#N/A,#N/A,FALSE,"TAXPAYRS"}</definedName>
    <definedName name="wrn.TAXPAYRS." localSheetId="1" hidden="1">{#N/A,#N/A,FALSE,"TAXPAYRS"}</definedName>
    <definedName name="wrn.TAXPAYRS." localSheetId="3" hidden="1">{#N/A,#N/A,FALSE,"TAXPAYRS"}</definedName>
    <definedName name="wrn.TAXPAYRS." localSheetId="6" hidden="1">{#N/A,#N/A,FALSE,"TAXPAYRS"}</definedName>
    <definedName name="wrn.TAXPAYRS." localSheetId="10" hidden="1">{#N/A,#N/A,FALSE,"TAXPAYRS"}</definedName>
    <definedName name="wrn.TAXPAYRS." localSheetId="12" hidden="1">{#N/A,#N/A,FALSE,"TAXPAYRS"}</definedName>
    <definedName name="wrn.TAXPAYRS." localSheetId="13" hidden="1">{#N/A,#N/A,FALSE,"TAXPAYRS"}</definedName>
    <definedName name="wrn.TAXPAYRS." hidden="1">{#N/A,#N/A,FALSE,"TAXPAYRS"}</definedName>
    <definedName name="wrn.TRADE." localSheetId="15" hidden="1">{#N/A,#N/A,FALSE,"TRADE"}</definedName>
    <definedName name="wrn.TRADE." localSheetId="2" hidden="1">{#N/A,#N/A,FALSE,"TRADE"}</definedName>
    <definedName name="wrn.TRADE." localSheetId="9" hidden="1">{#N/A,#N/A,FALSE,"TRADE"}</definedName>
    <definedName name="wrn.TRADE." localSheetId="11" hidden="1">{#N/A,#N/A,FALSE,"TRADE"}</definedName>
    <definedName name="wrn.TRADE." localSheetId="8" hidden="1">{#N/A,#N/A,FALSE,"TRADE"}</definedName>
    <definedName name="wrn.TRADE." localSheetId="0" hidden="1">{#N/A,#N/A,FALSE,"TRADE"}</definedName>
    <definedName name="wrn.TRADE." localSheetId="1" hidden="1">{#N/A,#N/A,FALSE,"TRADE"}</definedName>
    <definedName name="wrn.TRADE." localSheetId="3" hidden="1">{#N/A,#N/A,FALSE,"TRADE"}</definedName>
    <definedName name="wrn.TRADE." localSheetId="6" hidden="1">{#N/A,#N/A,FALSE,"TRADE"}</definedName>
    <definedName name="wrn.TRADE." localSheetId="10" hidden="1">{#N/A,#N/A,FALSE,"TRADE"}</definedName>
    <definedName name="wrn.TRADE." localSheetId="12" hidden="1">{#N/A,#N/A,FALSE,"TRADE"}</definedName>
    <definedName name="wrn.TRADE." localSheetId="13" hidden="1">{#N/A,#N/A,FALSE,"TRADE"}</definedName>
    <definedName name="wrn.TRADE." hidden="1">{#N/A,#N/A,FALSE,"TRADE"}</definedName>
    <definedName name="wrn.TRANSPORT." localSheetId="15" hidden="1">{#N/A,#N/A,FALSE,"TRANPORT"}</definedName>
    <definedName name="wrn.TRANSPORT." localSheetId="2" hidden="1">{#N/A,#N/A,FALSE,"TRANPORT"}</definedName>
    <definedName name="wrn.TRANSPORT." localSheetId="9" hidden="1">{#N/A,#N/A,FALSE,"TRANPORT"}</definedName>
    <definedName name="wrn.TRANSPORT." localSheetId="11" hidden="1">{#N/A,#N/A,FALSE,"TRANPORT"}</definedName>
    <definedName name="wrn.TRANSPORT." localSheetId="8" hidden="1">{#N/A,#N/A,FALSE,"TRANPORT"}</definedName>
    <definedName name="wrn.TRANSPORT." localSheetId="0" hidden="1">{#N/A,#N/A,FALSE,"TRANPORT"}</definedName>
    <definedName name="wrn.TRANSPORT." localSheetId="1" hidden="1">{#N/A,#N/A,FALSE,"TRANPORT"}</definedName>
    <definedName name="wrn.TRANSPORT." localSheetId="3" hidden="1">{#N/A,#N/A,FALSE,"TRANPORT"}</definedName>
    <definedName name="wrn.TRANSPORT." localSheetId="6" hidden="1">{#N/A,#N/A,FALSE,"TRANPORT"}</definedName>
    <definedName name="wrn.TRANSPORT." localSheetId="10" hidden="1">{#N/A,#N/A,FALSE,"TRANPORT"}</definedName>
    <definedName name="wrn.TRANSPORT." localSheetId="12" hidden="1">{#N/A,#N/A,FALSE,"TRANPORT"}</definedName>
    <definedName name="wrn.TRANSPORT." localSheetId="13" hidden="1">{#N/A,#N/A,FALSE,"TRANPORT"}</definedName>
    <definedName name="wrn.TRANSPORT." hidden="1">{#N/A,#N/A,FALSE,"TRANPORT"}</definedName>
    <definedName name="wrn.UNEMPL." localSheetId="15" hidden="1">{#N/A,#N/A,FALSE,"EMP_POP";#N/A,#N/A,FALSE,"UNEMPL"}</definedName>
    <definedName name="wrn.UNEMPL." localSheetId="2" hidden="1">{#N/A,#N/A,FALSE,"EMP_POP";#N/A,#N/A,FALSE,"UNEMPL"}</definedName>
    <definedName name="wrn.UNEMPL." localSheetId="9" hidden="1">{#N/A,#N/A,FALSE,"EMP_POP";#N/A,#N/A,FALSE,"UNEMPL"}</definedName>
    <definedName name="wrn.UNEMPL." localSheetId="11" hidden="1">{#N/A,#N/A,FALSE,"EMP_POP";#N/A,#N/A,FALSE,"UNEMPL"}</definedName>
    <definedName name="wrn.UNEMPL." localSheetId="8" hidden="1">{#N/A,#N/A,FALSE,"EMP_POP";#N/A,#N/A,FALSE,"UNEMPL"}</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localSheetId="6" hidden="1">{#N/A,#N/A,FALSE,"EMP_POP";#N/A,#N/A,FALSE,"UNEMPL"}</definedName>
    <definedName name="wrn.UNEMPL." localSheetId="10" hidden="1">{#N/A,#N/A,FALSE,"EMP_POP";#N/A,#N/A,FALSE,"UNEMPL"}</definedName>
    <definedName name="wrn.UNEMPL." localSheetId="12" hidden="1">{#N/A,#N/A,FALSE,"EMP_POP";#N/A,#N/A,FALSE,"UNEMPL"}</definedName>
    <definedName name="wrn.UNEMPL." localSheetId="13" hidden="1">{#N/A,#N/A,FALSE,"EMP_POP";#N/A,#N/A,FALSE,"UNEMPL"}</definedName>
    <definedName name="wrn.UNEMPL." hidden="1">{#N/A,#N/A,FALSE,"EMP_POP";#N/A,#N/A,FALSE,"UNEMPL"}</definedName>
    <definedName name="wrn.WAGES." localSheetId="15" hidden="1">{#N/A,#N/A,FALSE,"WAGES"}</definedName>
    <definedName name="wrn.WAGES." localSheetId="2" hidden="1">{#N/A,#N/A,FALSE,"WAGES"}</definedName>
    <definedName name="wrn.WAGES." localSheetId="9" hidden="1">{#N/A,#N/A,FALSE,"WAGES"}</definedName>
    <definedName name="wrn.WAGES." localSheetId="11" hidden="1">{#N/A,#N/A,FALSE,"WAGES"}</definedName>
    <definedName name="wrn.WAGES." localSheetId="8" hidden="1">{#N/A,#N/A,FALSE,"WAGES"}</definedName>
    <definedName name="wrn.WAGES." localSheetId="0" hidden="1">{#N/A,#N/A,FALSE,"WAGES"}</definedName>
    <definedName name="wrn.WAGES." localSheetId="1" hidden="1">{#N/A,#N/A,FALSE,"WAGES"}</definedName>
    <definedName name="wrn.WAGES." localSheetId="3" hidden="1">{#N/A,#N/A,FALSE,"WAGES"}</definedName>
    <definedName name="wrn.WAGES." localSheetId="6" hidden="1">{#N/A,#N/A,FALSE,"WAGES"}</definedName>
    <definedName name="wrn.WAGES." localSheetId="10" hidden="1">{#N/A,#N/A,FALSE,"WAGES"}</definedName>
    <definedName name="wrn.WAGES." localSheetId="12" hidden="1">{#N/A,#N/A,FALSE,"WAGES"}</definedName>
    <definedName name="wrn.WAGES." localSheetId="13" hidden="1">{#N/A,#N/A,FALSE,"WAGES"}</definedName>
    <definedName name="wrn.WAGES." hidden="1">{#N/A,#N/A,FALSE,"WAGES"}</definedName>
    <definedName name="wrn.WEO." localSheetId="15" hidden="1">{"WEO",#N/A,FALSE,"T"}</definedName>
    <definedName name="wrn.WEO." localSheetId="2" hidden="1">{"WEO",#N/A,FALSE,"T"}</definedName>
    <definedName name="wrn.WEO." localSheetId="9" hidden="1">{"WEO",#N/A,FALSE,"T"}</definedName>
    <definedName name="wrn.WEO." localSheetId="11" hidden="1">{"WEO",#N/A,FALSE,"T"}</definedName>
    <definedName name="wrn.WEO." localSheetId="8" hidden="1">{"WEO",#N/A,FALSE,"T"}</definedName>
    <definedName name="wrn.WEO." localSheetId="0" hidden="1">{"WEO",#N/A,FALSE,"T"}</definedName>
    <definedName name="wrn.WEO." localSheetId="1" hidden="1">{"WEO",#N/A,FALSE,"T"}</definedName>
    <definedName name="wrn.WEO." localSheetId="3" hidden="1">{"WEO",#N/A,FALSE,"T"}</definedName>
    <definedName name="wrn.WEO." localSheetId="6" hidden="1">{"WEO",#N/A,FALSE,"T"}</definedName>
    <definedName name="wrn.WEO." localSheetId="10" hidden="1">{"WEO",#N/A,FALSE,"T"}</definedName>
    <definedName name="wrn.WEO." localSheetId="12" hidden="1">{"WEO",#N/A,FALSE,"T"}</definedName>
    <definedName name="wrn.WEO." localSheetId="13" hidden="1">{"WEO",#N/A,FALSE,"T"}</definedName>
    <definedName name="wrn.WEO." hidden="1">{"WEO",#N/A,FALSE,"T"}</definedName>
    <definedName name="Wt_d">[51]CIRRs!$C$59</definedName>
    <definedName name="wtewt" localSheetId="11" hidden="1">#REF!</definedName>
    <definedName name="wtewt" localSheetId="8" hidden="1">#REF!</definedName>
    <definedName name="wtewt" localSheetId="0" hidden="1">#REF!</definedName>
    <definedName name="wtewt" localSheetId="1" hidden="1">#REF!</definedName>
    <definedName name="wtewt" localSheetId="3" hidden="1">#REF!</definedName>
    <definedName name="wtewt" localSheetId="6" hidden="1">#REF!</definedName>
    <definedName name="wtewt" localSheetId="12" hidden="1">#REF!</definedName>
    <definedName name="wtewt" localSheetId="13" hidden="1">#REF!</definedName>
    <definedName name="wtewt" hidden="1">#REF!</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[125]M!#REF!</definedName>
    <definedName name="www" localSheetId="15" hidden="1">{"Riqfin97",#N/A,FALSE,"Tran";"Riqfinpro",#N/A,FALSE,"Tran"}</definedName>
    <definedName name="www" localSheetId="2" hidden="1">{"Riqfin97",#N/A,FALSE,"Tran";"Riqfinpro",#N/A,FALSE,"Tran"}</definedName>
    <definedName name="www" localSheetId="9" hidden="1">{"Riqfin97",#N/A,FALSE,"Tran";"Riqfinpro",#N/A,FALSE,"Tran"}</definedName>
    <definedName name="www" localSheetId="11" hidden="1">{"Riqfin97",#N/A,FALSE,"Tran";"Riqfinpro",#N/A,FALSE,"Tran"}</definedName>
    <definedName name="www" localSheetId="8" hidden="1">{"Riqfin97",#N/A,FALSE,"Tran";"Riqfinpro",#N/A,FALSE,"Tran"}</definedName>
    <definedName name="www" localSheetId="0" hidden="1">{"Riqfin97",#N/A,FALSE,"Tran";"Riqfinpro",#N/A,FALSE,"Tran"}</definedName>
    <definedName name="www" localSheetId="1" hidden="1">{"Riqfin97",#N/A,FALSE,"Tran";"Riqfinpro",#N/A,FALSE,"Tran"}</definedName>
    <definedName name="www" localSheetId="3" hidden="1">{"Riqfin97",#N/A,FALSE,"Tran";"Riqfinpro",#N/A,FALSE,"Tran"}</definedName>
    <definedName name="www" localSheetId="6" hidden="1">{"Riqfin97",#N/A,FALSE,"Tran";"Riqfinpro",#N/A,FALSE,"Tran"}</definedName>
    <definedName name="www" localSheetId="10" hidden="1">{"Riqfin97",#N/A,FALSE,"Tran";"Riqfinpro",#N/A,FALSE,"Tran"}</definedName>
    <definedName name="www" localSheetId="12" hidden="1">{"Riqfin97",#N/A,FALSE,"Tran";"Riqfinpro",#N/A,FALSE,"Tran"}</definedName>
    <definedName name="www" localSheetId="13" hidden="1">{"Riqfin97",#N/A,FALSE,"Tran";"Riqfinpro",#N/A,FALSE,"Tran"}</definedName>
    <definedName name="www" hidden="1">{"Riqfin97",#N/A,FALSE,"Tran";"Riqfinpro",#N/A,FALSE,"Tran"}</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[161]M!#REF!</definedName>
    <definedName name="wwwww" localSheetId="15" hidden="1">{"Minpmon",#N/A,FALSE,"Monthinput"}</definedName>
    <definedName name="wwwww" localSheetId="2" hidden="1">{"Minpmon",#N/A,FALSE,"Monthinput"}</definedName>
    <definedName name="wwwww" localSheetId="9" hidden="1">{"Minpmon",#N/A,FALSE,"Monthinput"}</definedName>
    <definedName name="wwwww" localSheetId="11" hidden="1">{"Minpmon",#N/A,FALSE,"Monthinput"}</definedName>
    <definedName name="wwwww" localSheetId="8" hidden="1">{"Minpmon",#N/A,FALSE,"Monthinput"}</definedName>
    <definedName name="wwwww" localSheetId="0" hidden="1">{"Minpmon",#N/A,FALSE,"Monthinput"}</definedName>
    <definedName name="wwwww" localSheetId="1" hidden="1">{"Minpmon",#N/A,FALSE,"Monthinput"}</definedName>
    <definedName name="wwwww" localSheetId="3" hidden="1">{"Minpmon",#N/A,FALSE,"Monthinput"}</definedName>
    <definedName name="wwwww" localSheetId="6" hidden="1">{"Minpmon",#N/A,FALSE,"Monthinput"}</definedName>
    <definedName name="wwwww" localSheetId="10" hidden="1">{"Minpmon",#N/A,FALSE,"Monthinput"}</definedName>
    <definedName name="wwwww" localSheetId="12" hidden="1">{"Minpmon",#N/A,FALSE,"Monthinput"}</definedName>
    <definedName name="wwwww" localSheetId="13" hidden="1">{"Minpmon",#N/A,FALSE,"Monthinput"}</definedName>
    <definedName name="wwwww" hidden="1">{"Minpmon",#N/A,FALSE,"Monthinput"}</definedName>
    <definedName name="wwwwwww" localSheetId="15" hidden="1">{"Riqfin97",#N/A,FALSE,"Tran";"Riqfinpro",#N/A,FALSE,"Tran"}</definedName>
    <definedName name="wwwwwww" localSheetId="2" hidden="1">{"Riqfin97",#N/A,FALSE,"Tran";"Riqfinpro",#N/A,FALSE,"Tran"}</definedName>
    <definedName name="wwwwwww" localSheetId="9" hidden="1">{"Riqfin97",#N/A,FALSE,"Tran";"Riqfinpro",#N/A,FALSE,"Tran"}</definedName>
    <definedName name="wwwwwww" localSheetId="11" hidden="1">{"Riqfin97",#N/A,FALSE,"Tran";"Riqfinpro",#N/A,FALSE,"Tran"}</definedName>
    <definedName name="wwwwwww" localSheetId="8" hidden="1">{"Riqfin97",#N/A,FALSE,"Tran";"Riqfinpro",#N/A,FALSE,"Tran"}</definedName>
    <definedName name="wwwwwww" localSheetId="0" hidden="1">{"Riqfin97",#N/A,FALSE,"Tran";"Riqfinpro",#N/A,FALSE,"Tran"}</definedName>
    <definedName name="wwwwwww" localSheetId="1" hidden="1">{"Riqfin97",#N/A,FALSE,"Tran";"Riqfinpro",#N/A,FALSE,"Tran"}</definedName>
    <definedName name="wwwwwww" localSheetId="3" hidden="1">{"Riqfin97",#N/A,FALSE,"Tran";"Riqfinpro",#N/A,FALSE,"Tran"}</definedName>
    <definedName name="wwwwwww" localSheetId="6" hidden="1">{"Riqfin97",#N/A,FALSE,"Tran";"Riqfinpro",#N/A,FALSE,"Tran"}</definedName>
    <definedName name="wwwwwww" localSheetId="10" hidden="1">{"Riqfin97",#N/A,FALSE,"Tran";"Riqfinpro",#N/A,FALSE,"Tran"}</definedName>
    <definedName name="wwwwwww" localSheetId="12" hidden="1">{"Riqfin97",#N/A,FALSE,"Tran";"Riqfinpro",#N/A,FALSE,"Tran"}</definedName>
    <definedName name="wwwwwww" localSheetId="13" hidden="1">{"Riqfin97",#N/A,FALSE,"Tran";"Riqfinpro",#N/A,FALSE,"Tran"}</definedName>
    <definedName name="wwwwwww" hidden="1">{"Riqfin97",#N/A,FALSE,"Tran";"Riqfinpro",#N/A,FALSE,"Tran"}</definedName>
    <definedName name="wwwwwwww" localSheetId="15" hidden="1">{"Tab1",#N/A,FALSE,"P";"Tab2",#N/A,FALSE,"P"}</definedName>
    <definedName name="wwwwwwww" localSheetId="2" hidden="1">{"Tab1",#N/A,FALSE,"P";"Tab2",#N/A,FALSE,"P"}</definedName>
    <definedName name="wwwwwwww" localSheetId="9" hidden="1">{"Tab1",#N/A,FALSE,"P";"Tab2",#N/A,FALSE,"P"}</definedName>
    <definedName name="wwwwwwww" localSheetId="11" hidden="1">{"Tab1",#N/A,FALSE,"P";"Tab2",#N/A,FALSE,"P"}</definedName>
    <definedName name="wwwwwwww" localSheetId="8" hidden="1">{"Tab1",#N/A,FALSE,"P";"Tab2",#N/A,FALSE,"P"}</definedName>
    <definedName name="wwwwwwww" localSheetId="0" hidden="1">{"Tab1",#N/A,FALSE,"P";"Tab2",#N/A,FALSE,"P"}</definedName>
    <definedName name="wwwwwwww" localSheetId="1" hidden="1">{"Tab1",#N/A,FALSE,"P";"Tab2",#N/A,FALSE,"P"}</definedName>
    <definedName name="wwwwwwww" localSheetId="3" hidden="1">{"Tab1",#N/A,FALSE,"P";"Tab2",#N/A,FALSE,"P"}</definedName>
    <definedName name="wwwwwwww" localSheetId="6" hidden="1">{"Tab1",#N/A,FALSE,"P";"Tab2",#N/A,FALSE,"P"}</definedName>
    <definedName name="wwwwwwww" localSheetId="10" hidden="1">{"Tab1",#N/A,FALSE,"P";"Tab2",#N/A,FALSE,"P"}</definedName>
    <definedName name="wwwwwwww" localSheetId="12" hidden="1">{"Tab1",#N/A,FALSE,"P";"Tab2",#N/A,FALSE,"P"}</definedName>
    <definedName name="wwwwwwww" localSheetId="13" hidden="1">{"Tab1",#N/A,FALSE,"P";"Tab2",#N/A,FALSE,"P"}</definedName>
    <definedName name="wwwwwwww" hidden="1">{"Tab1",#N/A,FALSE,"P";"Tab2",#N/A,FALSE,"P"}</definedName>
    <definedName name="X" localSheetId="11">#REF!</definedName>
    <definedName name="X" localSheetId="8">#REF!</definedName>
    <definedName name="X" localSheetId="0">#REF!</definedName>
    <definedName name="X" localSheetId="1">#REF!</definedName>
    <definedName name="X" localSheetId="3">#REF!</definedName>
    <definedName name="X" localSheetId="6">#REF!</definedName>
    <definedName name="X" localSheetId="12">#REF!</definedName>
    <definedName name="X" localSheetId="13">#REF!</definedName>
    <definedName name="X">#REF!</definedName>
    <definedName name="X_Rate" localSheetId="11">#REF!</definedName>
    <definedName name="X_Rate" localSheetId="8">#REF!</definedName>
    <definedName name="X_Rate" localSheetId="0">#REF!</definedName>
    <definedName name="X_Rate" localSheetId="3">#REF!</definedName>
    <definedName name="X_Rate" localSheetId="6">#REF!</definedName>
    <definedName name="X_Rate" localSheetId="12">#REF!</definedName>
    <definedName name="X_Rate" localSheetId="13">#REF!</definedName>
    <definedName name="X_Rate">#REF!</definedName>
    <definedName name="xa" localSheetId="11">'[162]PIB EN CORR'!#REF!</definedName>
    <definedName name="xa" localSheetId="8">'[162]PIB EN CORR'!#REF!</definedName>
    <definedName name="xa" localSheetId="0">'[162]PIB EN CORR'!#REF!</definedName>
    <definedName name="xa" localSheetId="1">'[162]PIB EN CORR'!#REF!</definedName>
    <definedName name="xa" localSheetId="3">'[162]PIB EN CORR'!#REF!</definedName>
    <definedName name="xa" localSheetId="6">'[162]PIB EN CORR'!#REF!</definedName>
    <definedName name="xa">'[162]PIB EN CORR'!#REF!</definedName>
    <definedName name="xaa">'[163]PIB EN CORR'!$AV$5:$AV$77</definedName>
    <definedName name="XandRev">'[118]tab 3'!$F$63:$Z$65</definedName>
    <definedName name="Xaxis" localSheetId="11">#REF!</definedName>
    <definedName name="Xaxis" localSheetId="8">#REF!</definedName>
    <definedName name="Xaxis" localSheetId="0">#REF!</definedName>
    <definedName name="Xaxis" localSheetId="1">#REF!</definedName>
    <definedName name="Xaxis" localSheetId="3">#REF!</definedName>
    <definedName name="Xaxis" localSheetId="6">#REF!</definedName>
    <definedName name="Xaxis" localSheetId="12">#REF!</definedName>
    <definedName name="Xaxis" localSheetId="13">#REF!</definedName>
    <definedName name="Xaxis">#REF!</definedName>
    <definedName name="XBANANO" localSheetId="11">#REF!</definedName>
    <definedName name="XBANANO" localSheetId="8">#REF!</definedName>
    <definedName name="XBANANO" localSheetId="0">#REF!</definedName>
    <definedName name="XBANANO" localSheetId="3">#REF!</definedName>
    <definedName name="XBANANO" localSheetId="6">#REF!</definedName>
    <definedName name="XBANANO" localSheetId="12">#REF!</definedName>
    <definedName name="XBANANO" localSheetId="13">#REF!</definedName>
    <definedName name="XBANANO">#REF!</definedName>
    <definedName name="xbb" localSheetId="11">'[162]PIB EN CORR'!#REF!</definedName>
    <definedName name="xbb" localSheetId="8">'[162]PIB EN CORR'!#REF!</definedName>
    <definedName name="xbb" localSheetId="0">'[162]PIB EN CORR'!#REF!</definedName>
    <definedName name="xbb" localSheetId="1">'[162]PIB EN CORR'!#REF!</definedName>
    <definedName name="xbb" localSheetId="3">'[162]PIB EN CORR'!#REF!</definedName>
    <definedName name="xbb" localSheetId="6">'[162]PIB EN CORR'!#REF!</definedName>
    <definedName name="xbb">'[162]PIB EN CORR'!#REF!</definedName>
    <definedName name="XBS">[86]SREAL!A$41</definedName>
    <definedName name="xc">'[88]graf 1'!$A$3:$C$28</definedName>
    <definedName name="XCAFE" localSheetId="11">#REF!</definedName>
    <definedName name="XCAFE" localSheetId="8">#REF!</definedName>
    <definedName name="XCAFE" localSheetId="0">#REF!</definedName>
    <definedName name="XCAFE" localSheetId="1">#REF!</definedName>
    <definedName name="XCAFE" localSheetId="3">#REF!</definedName>
    <definedName name="XCAFE" localSheetId="6">#REF!</definedName>
    <definedName name="XCAFE" localSheetId="12">#REF!</definedName>
    <definedName name="XCAFE" localSheetId="13">#REF!</definedName>
    <definedName name="XCAFE">#REF!</definedName>
    <definedName name="xdr" localSheetId="11">#REF!</definedName>
    <definedName name="xdr" localSheetId="8">#REF!</definedName>
    <definedName name="xdr" localSheetId="0">#REF!</definedName>
    <definedName name="xdr" localSheetId="3">#REF!</definedName>
    <definedName name="xdr" localSheetId="6">#REF!</definedName>
    <definedName name="xdr" localSheetId="12">#REF!</definedName>
    <definedName name="xdr" localSheetId="13">#REF!</definedName>
    <definedName name="xdr">#REF!</definedName>
    <definedName name="XGS" localSheetId="11">#REF!</definedName>
    <definedName name="XGS" localSheetId="8">#REF!</definedName>
    <definedName name="XGS" localSheetId="0">#REF!</definedName>
    <definedName name="XGS" localSheetId="3">#REF!</definedName>
    <definedName name="XGS" localSheetId="6">#REF!</definedName>
    <definedName name="XGS" localSheetId="12">#REF!</definedName>
    <definedName name="XGS" localSheetId="13">#REF!</definedName>
    <definedName name="XGS">#REF!</definedName>
    <definedName name="XMENSUALES" localSheetId="11">#REF!</definedName>
    <definedName name="XMENSUALES" localSheetId="8">#REF!</definedName>
    <definedName name="XMENSUALES" localSheetId="0">#REF!</definedName>
    <definedName name="XMENSUALES" localSheetId="3">#REF!</definedName>
    <definedName name="XMENSUALES" localSheetId="12">#REF!</definedName>
    <definedName name="XMENSUALES" localSheetId="13">#REF!</definedName>
    <definedName name="XMENSUALES">#REF!</definedName>
    <definedName name="XOF" localSheetId="11">#REF!</definedName>
    <definedName name="XOF" localSheetId="8">#REF!</definedName>
    <definedName name="XOF" localSheetId="0">#REF!</definedName>
    <definedName name="XOF" localSheetId="12">#REF!</definedName>
    <definedName name="XOF" localSheetId="13">#REF!</definedName>
    <definedName name="XOF">#REF!</definedName>
    <definedName name="xr" localSheetId="11">#REF!</definedName>
    <definedName name="xr" localSheetId="8">#REF!</definedName>
    <definedName name="xr" localSheetId="0">#REF!</definedName>
    <definedName name="xr" localSheetId="12">#REF!</definedName>
    <definedName name="xr" localSheetId="13">#REF!</definedName>
    <definedName name="xr">#REF!</definedName>
    <definedName name="xx" localSheetId="15" hidden="1">{"Riqfin97",#N/A,FALSE,"Tran";"Riqfinpro",#N/A,FALSE,"Tran"}</definedName>
    <definedName name="xx" localSheetId="2" hidden="1">{"Riqfin97",#N/A,FALSE,"Tran";"Riqfinpro",#N/A,FALSE,"Tran"}</definedName>
    <definedName name="xx" localSheetId="9" hidden="1">{"Riqfin97",#N/A,FALSE,"Tran";"Riqfinpro",#N/A,FALSE,"Tran"}</definedName>
    <definedName name="xx" localSheetId="11" hidden="1">{"Riqfin97",#N/A,FALSE,"Tran";"Riqfinpro",#N/A,FALSE,"Tran"}</definedName>
    <definedName name="xx" localSheetId="8" hidden="1">{"Riqfin97",#N/A,FALSE,"Tran";"Riqfinpro",#N/A,FALSE,"Tran"}</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localSheetId="6" hidden="1">{"Riqfin97",#N/A,FALSE,"Tran";"Riqfinpro",#N/A,FALSE,"Tran"}</definedName>
    <definedName name="xx" localSheetId="10" hidden="1">{"Riqfin97",#N/A,FALSE,"Tran";"Riqfinpro",#N/A,FALSE,"Tran"}</definedName>
    <definedName name="xx" localSheetId="12" hidden="1">{"Riqfin97",#N/A,FALSE,"Tran";"Riqfinpro",#N/A,FALSE,"Tran"}</definedName>
    <definedName name="xx" localSheetId="13" hidden="1">{"Riqfin97",#N/A,FALSE,"Tran";"Riqfinpro",#N/A,FALSE,"Tran"}</definedName>
    <definedName name="xx" hidden="1">{"Riqfin97",#N/A,FALSE,"Tran";"Riqfinpro",#N/A,FALSE,"Tran"}</definedName>
    <definedName name="xxWRS_1">'[45]shared data'!$A$1:$A$77</definedName>
    <definedName name="xxWRS_11" localSheetId="11">#REF!</definedName>
    <definedName name="xxWRS_11" localSheetId="8">#REF!</definedName>
    <definedName name="xxWRS_11" localSheetId="0">#REF!</definedName>
    <definedName name="xxWRS_11" localSheetId="1">#REF!</definedName>
    <definedName name="xxWRS_11" localSheetId="3">#REF!</definedName>
    <definedName name="xxWRS_11" localSheetId="6">#REF!</definedName>
    <definedName name="xxWRS_11" localSheetId="12">#REF!</definedName>
    <definedName name="xxWRS_11" localSheetId="13">#REF!</definedName>
    <definedName name="xxWRS_11">#REF!</definedName>
    <definedName name="xxWRS_19" localSheetId="11">#REF!</definedName>
    <definedName name="xxWRS_19" localSheetId="8">#REF!</definedName>
    <definedName name="xxWRS_19" localSheetId="0">#REF!</definedName>
    <definedName name="xxWRS_19" localSheetId="3">#REF!</definedName>
    <definedName name="xxWRS_19" localSheetId="6">#REF!</definedName>
    <definedName name="xxWRS_19" localSheetId="12">#REF!</definedName>
    <definedName name="xxWRS_19" localSheetId="13">#REF!</definedName>
    <definedName name="xxWRS_19">#REF!</definedName>
    <definedName name="xxWRS_2" localSheetId="11">#REF!</definedName>
    <definedName name="xxWRS_2" localSheetId="8">#REF!</definedName>
    <definedName name="xxWRS_2" localSheetId="0">#REF!</definedName>
    <definedName name="xxWRS_2" localSheetId="1">#REF!</definedName>
    <definedName name="xxWRS_2" localSheetId="3">#REF!</definedName>
    <definedName name="xxWRS_2" localSheetId="6">#REF!</definedName>
    <definedName name="xxWRS_2" localSheetId="12">#REF!</definedName>
    <definedName name="xxWRS_2" localSheetId="13">#REF!</definedName>
    <definedName name="xxWRS_2">#REF!</definedName>
    <definedName name="xxWRS_20" localSheetId="11">#REF!</definedName>
    <definedName name="xxWRS_20" localSheetId="8">#REF!</definedName>
    <definedName name="xxWRS_20" localSheetId="0">#REF!</definedName>
    <definedName name="xxWRS_20" localSheetId="12">#REF!</definedName>
    <definedName name="xxWRS_20" localSheetId="13">#REF!</definedName>
    <definedName name="xxWRS_20">#REF!</definedName>
    <definedName name="xxWRS_3" localSheetId="11">#REF!</definedName>
    <definedName name="xxWRS_3" localSheetId="8">#REF!</definedName>
    <definedName name="xxWRS_3" localSheetId="0">#REF!</definedName>
    <definedName name="xxWRS_3" localSheetId="1">#REF!</definedName>
    <definedName name="xxWRS_3" localSheetId="3">#REF!</definedName>
    <definedName name="xxWRS_3" localSheetId="12">#REF!</definedName>
    <definedName name="xxWRS_3" localSheetId="13">#REF!</definedName>
    <definedName name="xxWRS_3">#REF!</definedName>
    <definedName name="xxWRS_4">[100]Q5!$A$1:$A$104</definedName>
    <definedName name="xxWRS_5">[100]Q6!$A$1:$A$160</definedName>
    <definedName name="xxWRS_6">[100]Q7!$A$1:$A$59</definedName>
    <definedName name="xxWRS_7">[100]Q5!$A$1:$A$109</definedName>
    <definedName name="xxWRS_8">[100]Q6!$A$1:$A$162</definedName>
    <definedName name="xxWRS_9">[100]Q7!$A$1:$A$61</definedName>
    <definedName name="xxx">[113]GDP_WEO!$A$3:$AB$188</definedName>
    <definedName name="XXX1" localSheetId="11">#REF!</definedName>
    <definedName name="XXX1" localSheetId="8">#REF!</definedName>
    <definedName name="XXX1" localSheetId="0">#REF!</definedName>
    <definedName name="XXX1" localSheetId="1">#REF!</definedName>
    <definedName name="XXX1" localSheetId="3">#REF!</definedName>
    <definedName name="XXX1" localSheetId="6">#REF!</definedName>
    <definedName name="XXX1" localSheetId="12">#REF!</definedName>
    <definedName name="XXX1" localSheetId="13">#REF!</definedName>
    <definedName name="XXX1">#REF!</definedName>
    <definedName name="xxxx" localSheetId="15" hidden="1">{"Riqfin97",#N/A,FALSE,"Tran";"Riqfinpro",#N/A,FALSE,"Tran"}</definedName>
    <definedName name="xxxx" localSheetId="2" hidden="1">{"Riqfin97",#N/A,FALSE,"Tran";"Riqfinpro",#N/A,FALSE,"Tran"}</definedName>
    <definedName name="xxxx" localSheetId="9" hidden="1">{"Riqfin97",#N/A,FALSE,"Tran";"Riqfinpro",#N/A,FALSE,"Tran"}</definedName>
    <definedName name="xxxx" localSheetId="11" hidden="1">{"Riqfin97",#N/A,FALSE,"Tran";"Riqfinpro",#N/A,FALSE,"Tran"}</definedName>
    <definedName name="xxxx" localSheetId="8" hidden="1">{"Riqfin97",#N/A,FALSE,"Tran";"Riqfinpro",#N/A,FALSE,"Tran"}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2" hidden="1">{"Riqfin97",#N/A,FALSE,"Tran";"Riqfinpro",#N/A,FALSE,"Tran"}</definedName>
    <definedName name="xxxx" localSheetId="13" hidden="1">{"Riqfin97",#N/A,FALSE,"Tran";"Riqfinpro",#N/A,FALSE,"Tran"}</definedName>
    <definedName name="xxxx" hidden="1">{"Riqfin97",#N/A,FALSE,"Tran";"Riqfinpro",#N/A,FALSE,"Tran"}</definedName>
    <definedName name="xxxxxxxxxxxxxx" localSheetId="15" hidden="1">{"Riqfin97",#N/A,FALSE,"Tran";"Riqfinpro",#N/A,FALSE,"Tran"}</definedName>
    <definedName name="xxxxxxxxxxxxxx" localSheetId="2" hidden="1">{"Riqfin97",#N/A,FALSE,"Tran";"Riqfinpro",#N/A,FALSE,"Tran"}</definedName>
    <definedName name="xxxxxxxxxxxxxx" localSheetId="9" hidden="1">{"Riqfin97",#N/A,FALSE,"Tran";"Riqfinpro",#N/A,FALSE,"Tran"}</definedName>
    <definedName name="xxxxxxxxxxxxxx" localSheetId="11" hidden="1">{"Riqfin97",#N/A,FALSE,"Tran";"Riqfinpro",#N/A,FALSE,"Tran"}</definedName>
    <definedName name="xxxxxxxxxxxxxx" localSheetId="8"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3" hidden="1">{"Riqfin97",#N/A,FALSE,"Tran";"Riqfinpro",#N/A,FALSE,"Tran"}</definedName>
    <definedName name="xxxxxxxxxxxxxx" localSheetId="6" hidden="1">{"Riqfin97",#N/A,FALSE,"Tran";"Riqfinpro",#N/A,FALSE,"Tran"}</definedName>
    <definedName name="xxxxxxxxxxxxxx" localSheetId="10" hidden="1">{"Riqfin97",#N/A,FALSE,"Tran";"Riqfinpro",#N/A,FALSE,"Tran"}</definedName>
    <definedName name="xxxxxxxxxxxxxx" localSheetId="12" hidden="1">{"Riqfin97",#N/A,FALSE,"Tran";"Riqfinpro",#N/A,FALSE,"Tran"}</definedName>
    <definedName name="xxxxxxxxxxxxxx" localSheetId="13" hidden="1">{"Riqfin97",#N/A,FALSE,"Tran";"Riqfinpro",#N/A,FALSE,"Tran"}</definedName>
    <definedName name="xxxxxxxxxxxxxx" hidden="1">{"Riqfin97",#N/A,FALSE,"Tran";"Riqfinpro",#N/A,FALSE,"Tran"}</definedName>
    <definedName name="y" localSheetId="11" hidden="1">#REF!</definedName>
    <definedName name="y" localSheetId="8" hidden="1">#REF!</definedName>
    <definedName name="y" localSheetId="0" hidden="1">#REF!</definedName>
    <definedName name="y" localSheetId="1" hidden="1">#REF!</definedName>
    <definedName name="y" localSheetId="3" hidden="1">#REF!</definedName>
    <definedName name="y" localSheetId="6" hidden="1">#REF!</definedName>
    <definedName name="y" localSheetId="12" hidden="1">#REF!</definedName>
    <definedName name="y" localSheetId="13" hidden="1">#REF!</definedName>
    <definedName name="y" hidden="1">#REF!</definedName>
    <definedName name="ycirr" localSheetId="11">#REF!</definedName>
    <definedName name="ycirr" localSheetId="8">#REF!</definedName>
    <definedName name="ycirr" localSheetId="0">#REF!</definedName>
    <definedName name="ycirr" localSheetId="1">#REF!</definedName>
    <definedName name="ycirr" localSheetId="3">#REF!</definedName>
    <definedName name="ycirr" localSheetId="6">#REF!</definedName>
    <definedName name="ycirr" localSheetId="12">#REF!</definedName>
    <definedName name="ycirr" localSheetId="13">#REF!</definedName>
    <definedName name="ycirr">#REF!</definedName>
    <definedName name="Year" localSheetId="11">#REF!</definedName>
    <definedName name="Year" localSheetId="8">#REF!</definedName>
    <definedName name="Year" localSheetId="0">#REF!</definedName>
    <definedName name="Year" localSheetId="3">#REF!</definedName>
    <definedName name="Year" localSheetId="6">#REF!</definedName>
    <definedName name="Year" localSheetId="12">#REF!</definedName>
    <definedName name="Year" localSheetId="13">#REF!</definedName>
    <definedName name="Year">#REF!</definedName>
    <definedName name="Years" localSheetId="11">#REF!</definedName>
    <definedName name="Years" localSheetId="8">#REF!</definedName>
    <definedName name="Years" localSheetId="0">#REF!</definedName>
    <definedName name="Years" localSheetId="3">#REF!</definedName>
    <definedName name="Years" localSheetId="12">#REF!</definedName>
    <definedName name="Years" localSheetId="13">#REF!</definedName>
    <definedName name="Years">#REF!</definedName>
    <definedName name="yenr" localSheetId="11">#REF!</definedName>
    <definedName name="yenr" localSheetId="8">#REF!</definedName>
    <definedName name="yenr" localSheetId="0">#REF!</definedName>
    <definedName name="yenr" localSheetId="3">#REF!</definedName>
    <definedName name="yenr" localSheetId="12">#REF!</definedName>
    <definedName name="yenr" localSheetId="13">#REF!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8" hidden="1">'[63]Fax a enviar'!#REF!</definedName>
    <definedName name="ytyry" localSheetId="0" hidden="1">'[63]Fax a enviar'!#REF!</definedName>
    <definedName name="ytyry" localSheetId="1" hidden="1">#REF!</definedName>
    <definedName name="ytyry" localSheetId="3" hidden="1">'[63]Fax a enviar'!#REF!</definedName>
    <definedName name="ytyry" localSheetId="6" hidden="1">'[63]Fax a enviar'!#REF!</definedName>
    <definedName name="ytyry" hidden="1">'[63]Fax a enviar'!#REF!</definedName>
    <definedName name="ytytryry" localSheetId="11" hidden="1">#REF!</definedName>
    <definedName name="ytytryry" localSheetId="8" hidden="1">#REF!</definedName>
    <definedName name="ytytryry" localSheetId="0" hidden="1">#REF!</definedName>
    <definedName name="ytytryry" localSheetId="1" hidden="1">#REF!</definedName>
    <definedName name="ytytryry" localSheetId="3" hidden="1">#REF!</definedName>
    <definedName name="ytytryry" localSheetId="6" hidden="1">#REF!</definedName>
    <definedName name="ytytryry" localSheetId="12" hidden="1">#REF!</definedName>
    <definedName name="ytytryry" localSheetId="13" hidden="1">#REF!</definedName>
    <definedName name="ytytryry" hidden="1">#REF!</definedName>
    <definedName name="ytyty" localSheetId="8" hidden="1">'[33]Fax a enviar'!#REF!</definedName>
    <definedName name="ytyty" localSheetId="0" hidden="1">'[33]Fax a enviar'!#REF!</definedName>
    <definedName name="ytyty" localSheetId="1" hidden="1">#REF!</definedName>
    <definedName name="ytyty" localSheetId="3" hidden="1">'[33]Fax a enviar'!#REF!</definedName>
    <definedName name="ytyty" localSheetId="6" hidden="1">'[33]Fax a enviar'!#REF!</definedName>
    <definedName name="ytyty" hidden="1">'[33]Fax a enviar'!#REF!</definedName>
    <definedName name="ytytyt" localSheetId="8" hidden="1">'[33]Fax a enviar'!#REF!</definedName>
    <definedName name="ytytyt" localSheetId="0" hidden="1">'[33]Fax a enviar'!#REF!</definedName>
    <definedName name="ytytyt" localSheetId="1" hidden="1">'[33]Fax a enviar'!#REF!</definedName>
    <definedName name="ytytyt" localSheetId="3" hidden="1">'[33]Fax a enviar'!#REF!</definedName>
    <definedName name="ytytyt" localSheetId="6" hidden="1">'[33]Fax a enviar'!#REF!</definedName>
    <definedName name="ytytyt" hidden="1">'[33]Fax a enviar'!#REF!</definedName>
    <definedName name="yu" localSheetId="15" hidden="1">{"Tab1",#N/A,FALSE,"P";"Tab2",#N/A,FALSE,"P"}</definedName>
    <definedName name="yu" localSheetId="2" hidden="1">{"Tab1",#N/A,FALSE,"P";"Tab2",#N/A,FALSE,"P"}</definedName>
    <definedName name="yu" localSheetId="9" hidden="1">{"Tab1",#N/A,FALSE,"P";"Tab2",#N/A,FALSE,"P"}</definedName>
    <definedName name="yu" localSheetId="11" hidden="1">{"Tab1",#N/A,FALSE,"P";"Tab2",#N/A,FALSE,"P"}</definedName>
    <definedName name="yu" localSheetId="8" hidden="1">{"Tab1",#N/A,FALSE,"P";"Tab2",#N/A,FALSE,"P"}</definedName>
    <definedName name="yu" localSheetId="0" hidden="1">{"Tab1",#N/A,FALSE,"P";"Tab2",#N/A,FALSE,"P"}</definedName>
    <definedName name="yu" localSheetId="1" hidden="1">{"Tab1",#N/A,FALSE,"P";"Tab2",#N/A,FALSE,"P"}</definedName>
    <definedName name="yu" localSheetId="3" hidden="1">{"Tab1",#N/A,FALSE,"P";"Tab2",#N/A,FALSE,"P"}</definedName>
    <definedName name="yu" localSheetId="6" hidden="1">{"Tab1",#N/A,FALSE,"P";"Tab2",#N/A,FALSE,"P"}</definedName>
    <definedName name="yu" localSheetId="10" hidden="1">{"Tab1",#N/A,FALSE,"P";"Tab2",#N/A,FALSE,"P"}</definedName>
    <definedName name="yu" localSheetId="12" hidden="1">{"Tab1",#N/A,FALSE,"P";"Tab2",#N/A,FALSE,"P"}</definedName>
    <definedName name="yu" localSheetId="13" hidden="1">{"Tab1",#N/A,FALSE,"P";"Tab2",#N/A,FALSE,"P"}</definedName>
    <definedName name="yu" hidden="1">{"Tab1",#N/A,FALSE,"P";"Tab2",#N/A,FALSE,"P"}</definedName>
    <definedName name="yucvvjkjo09" hidden="1">'[97]Fax a enviar'!#REF!</definedName>
    <definedName name="YY" localSheetId="11">#REF!</definedName>
    <definedName name="YY" localSheetId="8">#REF!</definedName>
    <definedName name="YY" localSheetId="0">#REF!</definedName>
    <definedName name="YY" localSheetId="1">#REF!</definedName>
    <definedName name="YY" localSheetId="3">#REF!</definedName>
    <definedName name="YY" localSheetId="6">#REF!</definedName>
    <definedName name="YY" localSheetId="12">#REF!</definedName>
    <definedName name="YY" localSheetId="13">#REF!</definedName>
    <definedName name="YY">#REF!</definedName>
    <definedName name="YY1A" localSheetId="11">#REF!</definedName>
    <definedName name="YY1A" localSheetId="8">#REF!</definedName>
    <definedName name="YY1A" localSheetId="0">#REF!</definedName>
    <definedName name="YY1A" localSheetId="1">#REF!</definedName>
    <definedName name="YY1A" localSheetId="3">#REF!</definedName>
    <definedName name="YY1A" localSheetId="6">#REF!</definedName>
    <definedName name="YY1A" localSheetId="12">#REF!</definedName>
    <definedName name="YY1A" localSheetId="13">#REF!</definedName>
    <definedName name="YY1A">#REF!</definedName>
    <definedName name="yytutyu" localSheetId="11" hidden="1">#REF!</definedName>
    <definedName name="yytutyu" localSheetId="8" hidden="1">#REF!</definedName>
    <definedName name="yytutyu" localSheetId="0" hidden="1">#REF!</definedName>
    <definedName name="yytutyu" localSheetId="1" hidden="1">#REF!</definedName>
    <definedName name="yytutyu" localSheetId="3" hidden="1">#REF!</definedName>
    <definedName name="yytutyu" localSheetId="6" hidden="1">#REF!</definedName>
    <definedName name="yytutyu" localSheetId="12" hidden="1">#REF!</definedName>
    <definedName name="yytutyu" localSheetId="13" hidden="1">#REF!</definedName>
    <definedName name="yytutyu" hidden="1">#REF!</definedName>
    <definedName name="yyy" localSheetId="15" hidden="1">{"Tab1",#N/A,FALSE,"P";"Tab2",#N/A,FALSE,"P"}</definedName>
    <definedName name="yyy" localSheetId="2" hidden="1">{"Tab1",#N/A,FALSE,"P";"Tab2",#N/A,FALSE,"P"}</definedName>
    <definedName name="yyy" localSheetId="9" hidden="1">{"Tab1",#N/A,FALSE,"P";"Tab2",#N/A,FALSE,"P"}</definedName>
    <definedName name="yyy" localSheetId="11" hidden="1">{"Tab1",#N/A,FALSE,"P";"Tab2",#N/A,FALSE,"P"}</definedName>
    <definedName name="yyy" localSheetId="8" hidden="1">{"Tab1",#N/A,FALSE,"P";"Tab2",#N/A,FALSE,"P"}</definedName>
    <definedName name="yyy" localSheetId="0" hidden="1">{"Tab1",#N/A,FALSE,"P";"Tab2",#N/A,FALSE,"P"}</definedName>
    <definedName name="yyy" localSheetId="1" hidden="1">{"Tab1",#N/A,FALSE,"P";"Tab2",#N/A,FALSE,"P"}</definedName>
    <definedName name="yyy" localSheetId="3" hidden="1">{"Tab1",#N/A,FALSE,"P";"Tab2",#N/A,FALSE,"P"}</definedName>
    <definedName name="yyy" localSheetId="6" hidden="1">{"Tab1",#N/A,FALSE,"P";"Tab2",#N/A,FALSE,"P"}</definedName>
    <definedName name="yyy" localSheetId="10" hidden="1">{"Tab1",#N/A,FALSE,"P";"Tab2",#N/A,FALSE,"P"}</definedName>
    <definedName name="yyy" localSheetId="12" hidden="1">{"Tab1",#N/A,FALSE,"P";"Tab2",#N/A,FALSE,"P"}</definedName>
    <definedName name="yyy" localSheetId="13" hidden="1">{"Tab1",#N/A,FALSE,"P";"Tab2",#N/A,FALSE,"P"}</definedName>
    <definedName name="yyy" hidden="1">{"Tab1",#N/A,FALSE,"P";"Tab2",#N/A,FALSE,"P"}</definedName>
    <definedName name="yyyy" localSheetId="15" hidden="1">{"Tab1",#N/A,FALSE,"P";"Tab2",#N/A,FALSE,"P"}</definedName>
    <definedName name="yyyy" localSheetId="2" hidden="1">{"Tab1",#N/A,FALSE,"P";"Tab2",#N/A,FALSE,"P"}</definedName>
    <definedName name="yyyy" localSheetId="9" hidden="1">{"Tab1",#N/A,FALSE,"P";"Tab2",#N/A,FALSE,"P"}</definedName>
    <definedName name="yyyy" localSheetId="11" hidden="1">{"Tab1",#N/A,FALSE,"P";"Tab2",#N/A,FALSE,"P"}</definedName>
    <definedName name="yyyy" localSheetId="8" hidden="1">{"Tab1",#N/A,FALSE,"P";"Tab2",#N/A,FALSE,"P"}</definedName>
    <definedName name="yyyy" localSheetId="0" hidden="1">{"Tab1",#N/A,FALSE,"P";"Tab2",#N/A,FALSE,"P"}</definedName>
    <definedName name="yyyy" localSheetId="1" hidden="1">{"Tab1",#N/A,FALSE,"P";"Tab2",#N/A,FALSE,"P"}</definedName>
    <definedName name="yyyy" localSheetId="3" hidden="1">{"Tab1",#N/A,FALSE,"P";"Tab2",#N/A,FALSE,"P"}</definedName>
    <definedName name="yyyy" localSheetId="6" hidden="1">{"Tab1",#N/A,FALSE,"P";"Tab2",#N/A,FALSE,"P"}</definedName>
    <definedName name="yyyy" localSheetId="10" hidden="1">{"Tab1",#N/A,FALSE,"P";"Tab2",#N/A,FALSE,"P"}</definedName>
    <definedName name="yyyy" localSheetId="12" hidden="1">{"Tab1",#N/A,FALSE,"P";"Tab2",#N/A,FALSE,"P"}</definedName>
    <definedName name="yyyy" localSheetId="13" hidden="1">{"Tab1",#N/A,FALSE,"P";"Tab2",#N/A,FALSE,"P"}</definedName>
    <definedName name="yyyy" hidden="1">{"Tab1",#N/A,FALSE,"P";"Tab2",#N/A,FALSE,"P"}</definedName>
    <definedName name="yyyyyy" hidden="1">'[98]Fax a enviar'!#REF!</definedName>
    <definedName name="yyyyyyyy" hidden="1">'[98]Fax a enviar'!#REF!</definedName>
    <definedName name="yyyyyyyyyyy" hidden="1">'[36]Fax a enviar'!#REF!</definedName>
    <definedName name="yyyyyyyyyyyyy" localSheetId="11" hidden="1">#REF!</definedName>
    <definedName name="yyyyyyyyyyyyy" localSheetId="8" hidden="1">#REF!</definedName>
    <definedName name="yyyyyyyyyyyyy" localSheetId="0" hidden="1">#REF!</definedName>
    <definedName name="yyyyyyyyyyyyy" localSheetId="1" hidden="1">#REF!</definedName>
    <definedName name="yyyyyyyyyyyyy" localSheetId="3" hidden="1">#REF!</definedName>
    <definedName name="yyyyyyyyyyyyy" localSheetId="6" hidden="1">#REF!</definedName>
    <definedName name="yyyyyyyyyyyyy" localSheetId="12" hidden="1">#REF!</definedName>
    <definedName name="yyyyyyyyyyyyy" localSheetId="13" hidden="1">#REF!</definedName>
    <definedName name="yyyyyyyyyyyyy" hidden="1">#REF!</definedName>
    <definedName name="yyyyyyyyyyyyyyy" localSheetId="8" hidden="1">'[98]Fax a enviar'!#REF!</definedName>
    <definedName name="yyyyyyyyyyyyyyy" localSheetId="0" hidden="1">'[98]Fax a enviar'!#REF!</definedName>
    <definedName name="yyyyyyyyyyyyyyy" localSheetId="1" hidden="1">#REF!</definedName>
    <definedName name="yyyyyyyyyyyyyyy" localSheetId="3" hidden="1">'[98]Fax a enviar'!#REF!</definedName>
    <definedName name="yyyyyyyyyyyyyyy" localSheetId="6" hidden="1">'[98]Fax a enviar'!#REF!</definedName>
    <definedName name="yyyyyyyyyyyyyyy" hidden="1">'[98]Fax a enviar'!#REF!</definedName>
    <definedName name="yyyyyyyyyyyyyyyyyyyyyy" localSheetId="1" hidden="1">#REF!</definedName>
    <definedName name="yyyyyyyyyyyyyyyyyyyyyy" localSheetId="3" hidden="1">'[92]Fax a enviar'!#REF!</definedName>
    <definedName name="yyyyyyyyyyyyyyyyyyyyyy" hidden="1">'[92]Fax a enviar'!#REF!</definedName>
    <definedName name="Z" localSheetId="11">#REF!</definedName>
    <definedName name="Z" localSheetId="8">#REF!</definedName>
    <definedName name="Z" localSheetId="0">#REF!</definedName>
    <definedName name="Z" localSheetId="1">#REF!</definedName>
    <definedName name="Z" localSheetId="3">#REF!</definedName>
    <definedName name="Z" localSheetId="6">#REF!</definedName>
    <definedName name="Z" localSheetId="12">#REF!</definedName>
    <definedName name="Z" localSheetId="13">#REF!</definedName>
    <definedName name="Z">#REF!</definedName>
    <definedName name="Z_1A8C061B_2301_11D3_BFD1_000039E37209_.wvu.Cols" localSheetId="11" hidden="1">#REF!,#REF!,#REF!</definedName>
    <definedName name="Z_1A8C061B_2301_11D3_BFD1_000039E37209_.wvu.Cols" localSheetId="8" hidden="1">#REF!,#REF!,#REF!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3" hidden="1">#REF!,#REF!,#REF!</definedName>
    <definedName name="Z_1A8C061B_2301_11D3_BFD1_000039E37209_.wvu.Cols" localSheetId="6" hidden="1">#REF!,#REF!,#REF!</definedName>
    <definedName name="Z_1A8C061B_2301_11D3_BFD1_000039E37209_.wvu.Cols" localSheetId="12" hidden="1">#REF!,#REF!,#REF!</definedName>
    <definedName name="Z_1A8C061B_2301_11D3_BFD1_000039E37209_.wvu.Cols" localSheetId="13" hidden="1">#REF!,#REF!,#REF!</definedName>
    <definedName name="Z_1A8C061B_2301_11D3_BFD1_000039E37209_.wvu.Cols" hidden="1">#REF!,#REF!,#REF!</definedName>
    <definedName name="Z_1A8C061B_2301_11D3_BFD1_000039E37209_.wvu.Rows" localSheetId="11" hidden="1">#REF!,#REF!,#REF!</definedName>
    <definedName name="Z_1A8C061B_2301_11D3_BFD1_000039E37209_.wvu.Rows" localSheetId="8"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3" hidden="1">#REF!,#REF!,#REF!</definedName>
    <definedName name="Z_1A8C061B_2301_11D3_BFD1_000039E37209_.wvu.Rows" localSheetId="6" hidden="1">#REF!,#REF!,#REF!</definedName>
    <definedName name="Z_1A8C061B_2301_11D3_BFD1_000039E37209_.wvu.Rows" localSheetId="12" hidden="1">#REF!,#REF!,#REF!</definedName>
    <definedName name="Z_1A8C061B_2301_11D3_BFD1_000039E37209_.wvu.Rows" localSheetId="13" hidden="1">#REF!,#REF!,#REF!</definedName>
    <definedName name="Z_1A8C061B_2301_11D3_BFD1_000039E37209_.wvu.Rows" hidden="1">#REF!,#REF!,#REF!</definedName>
    <definedName name="Z_1A8C061C_2301_11D3_BFD1_000039E37209_.wvu.Cols" localSheetId="11" hidden="1">#REF!,#REF!,#REF!</definedName>
    <definedName name="Z_1A8C061C_2301_11D3_BFD1_000039E37209_.wvu.Cols" localSheetId="8"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3" hidden="1">#REF!,#REF!,#REF!</definedName>
    <definedName name="Z_1A8C061C_2301_11D3_BFD1_000039E37209_.wvu.Cols" localSheetId="6" hidden="1">#REF!,#REF!,#REF!</definedName>
    <definedName name="Z_1A8C061C_2301_11D3_BFD1_000039E37209_.wvu.Cols" localSheetId="12" hidden="1">#REF!,#REF!,#REF!</definedName>
    <definedName name="Z_1A8C061C_2301_11D3_BFD1_000039E37209_.wvu.Cols" localSheetId="13" hidden="1">#REF!,#REF!,#REF!</definedName>
    <definedName name="Z_1A8C061C_2301_11D3_BFD1_000039E37209_.wvu.Cols" hidden="1">#REF!,#REF!,#REF!</definedName>
    <definedName name="Z_1A8C061C_2301_11D3_BFD1_000039E37209_.wvu.Rows" localSheetId="11" hidden="1">#REF!,#REF!,#REF!</definedName>
    <definedName name="Z_1A8C061C_2301_11D3_BFD1_000039E37209_.wvu.Rows" localSheetId="8"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localSheetId="3" hidden="1">#REF!,#REF!,#REF!</definedName>
    <definedName name="Z_1A8C061C_2301_11D3_BFD1_000039E37209_.wvu.Rows" localSheetId="12" hidden="1">#REF!,#REF!,#REF!</definedName>
    <definedName name="Z_1A8C061C_2301_11D3_BFD1_000039E37209_.wvu.Rows" localSheetId="13" hidden="1">#REF!,#REF!,#REF!</definedName>
    <definedName name="Z_1A8C061C_2301_11D3_BFD1_000039E37209_.wvu.Rows" hidden="1">#REF!,#REF!,#REF!</definedName>
    <definedName name="Z_1A8C061E_2301_11D3_BFD1_000039E37209_.wvu.Cols" localSheetId="11" hidden="1">#REF!,#REF!,#REF!</definedName>
    <definedName name="Z_1A8C061E_2301_11D3_BFD1_000039E37209_.wvu.Cols" localSheetId="8"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localSheetId="3" hidden="1">#REF!,#REF!,#REF!</definedName>
    <definedName name="Z_1A8C061E_2301_11D3_BFD1_000039E37209_.wvu.Cols" localSheetId="12" hidden="1">#REF!,#REF!,#REF!</definedName>
    <definedName name="Z_1A8C061E_2301_11D3_BFD1_000039E37209_.wvu.Cols" localSheetId="13" hidden="1">#REF!,#REF!,#REF!</definedName>
    <definedName name="Z_1A8C061E_2301_11D3_BFD1_000039E37209_.wvu.Cols" hidden="1">#REF!,#REF!,#REF!</definedName>
    <definedName name="Z_1A8C061E_2301_11D3_BFD1_000039E37209_.wvu.Rows" localSheetId="11" hidden="1">#REF!,#REF!,#REF!</definedName>
    <definedName name="Z_1A8C061E_2301_11D3_BFD1_000039E37209_.wvu.Rows" localSheetId="8"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localSheetId="3" hidden="1">#REF!,#REF!,#REF!</definedName>
    <definedName name="Z_1A8C061E_2301_11D3_BFD1_000039E37209_.wvu.Rows" localSheetId="12" hidden="1">#REF!,#REF!,#REF!</definedName>
    <definedName name="Z_1A8C061E_2301_11D3_BFD1_000039E37209_.wvu.Rows" localSheetId="13" hidden="1">#REF!,#REF!,#REF!</definedName>
    <definedName name="Z_1A8C061E_2301_11D3_BFD1_000039E37209_.wvu.Rows" hidden="1">#REF!,#REF!,#REF!</definedName>
    <definedName name="Z_1A8C061F_2301_11D3_BFD1_000039E37209_.wvu.Cols" localSheetId="11" hidden="1">#REF!,#REF!,#REF!</definedName>
    <definedName name="Z_1A8C061F_2301_11D3_BFD1_000039E37209_.wvu.Cols" localSheetId="8"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localSheetId="3" hidden="1">#REF!,#REF!,#REF!</definedName>
    <definedName name="Z_1A8C061F_2301_11D3_BFD1_000039E37209_.wvu.Cols" localSheetId="12" hidden="1">#REF!,#REF!,#REF!</definedName>
    <definedName name="Z_1A8C061F_2301_11D3_BFD1_000039E37209_.wvu.Cols" localSheetId="13" hidden="1">#REF!,#REF!,#REF!</definedName>
    <definedName name="Z_1A8C061F_2301_11D3_BFD1_000039E37209_.wvu.Cols" hidden="1">#REF!,#REF!,#REF!</definedName>
    <definedName name="Z_1A8C061F_2301_11D3_BFD1_000039E37209_.wvu.Rows" localSheetId="11" hidden="1">#REF!,#REF!,#REF!</definedName>
    <definedName name="Z_1A8C061F_2301_11D3_BFD1_000039E37209_.wvu.Rows" localSheetId="8"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localSheetId="3" hidden="1">#REF!,#REF!,#REF!</definedName>
    <definedName name="Z_1A8C061F_2301_11D3_BFD1_000039E37209_.wvu.Rows" localSheetId="12" hidden="1">#REF!,#REF!,#REF!</definedName>
    <definedName name="Z_1A8C061F_2301_11D3_BFD1_000039E37209_.wvu.Rows" localSheetId="13" hidden="1">#REF!,#REF!,#REF!</definedName>
    <definedName name="Z_1A8C061F_2301_11D3_BFD1_000039E37209_.wvu.Rows" hidden="1">#REF!,#REF!,#REF!</definedName>
    <definedName name="Z_95224721_0485_11D4_BFD1_00508B5F4DA4_.wvu.Cols" localSheetId="11" hidden="1">#REF!</definedName>
    <definedName name="Z_95224721_0485_11D4_BFD1_00508B5F4DA4_.wvu.Cols" localSheetId="8"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3" hidden="1">#REF!</definedName>
    <definedName name="Z_95224721_0485_11D4_BFD1_00508B5F4DA4_.wvu.Cols" localSheetId="6"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hidden="1">#REF!</definedName>
    <definedName name="zc" localSheetId="15" hidden="1">{"Riqfin97",#N/A,FALSE,"Tran";"Riqfinpro",#N/A,FALSE,"Tran"}</definedName>
    <definedName name="zc" localSheetId="2" hidden="1">{"Riqfin97",#N/A,FALSE,"Tran";"Riqfinpro",#N/A,FALSE,"Tran"}</definedName>
    <definedName name="zc" localSheetId="9" hidden="1">{"Riqfin97",#N/A,FALSE,"Tran";"Riqfinpro",#N/A,FALSE,"Tran"}</definedName>
    <definedName name="zc" localSheetId="11" hidden="1">{"Riqfin97",#N/A,FALSE,"Tran";"Riqfinpro",#N/A,FALSE,"Tran"}</definedName>
    <definedName name="zc" localSheetId="8" hidden="1">{"Riqfin97",#N/A,FALSE,"Tran";"Riqfinpro",#N/A,FALSE,"Tran"}</definedName>
    <definedName name="zc" localSheetId="0" hidden="1">{"Riqfin97",#N/A,FALSE,"Tran";"Riqfinpro",#N/A,FALSE,"Tran"}</definedName>
    <definedName name="zc" localSheetId="1" hidden="1">{"Riqfin97",#N/A,FALSE,"Tran";"Riqfinpro",#N/A,FALSE,"Tran"}</definedName>
    <definedName name="zc" localSheetId="3" hidden="1">{"Riqfin97",#N/A,FALSE,"Tran";"Riqfinpro",#N/A,FALSE,"Tran"}</definedName>
    <definedName name="zc" localSheetId="6" hidden="1">{"Riqfin97",#N/A,FALSE,"Tran";"Riqfinpro",#N/A,FALSE,"Tran"}</definedName>
    <definedName name="zc" localSheetId="10" hidden="1">{"Riqfin97",#N/A,FALSE,"Tran";"Riqfinpro",#N/A,FALSE,"Tran"}</definedName>
    <definedName name="zc" localSheetId="12" hidden="1">{"Riqfin97",#N/A,FALSE,"Tran";"Riqfinpro",#N/A,FALSE,"Tran"}</definedName>
    <definedName name="zc" localSheetId="13" hidden="1">{"Riqfin97",#N/A,FALSE,"Tran";"Riqfinpro",#N/A,FALSE,"Tran"}</definedName>
    <definedName name="zc" hidden="1">{"Riqfin97",#N/A,FALSE,"Tran";"Riqfinpro",#N/A,FALSE,"Tran"}</definedName>
    <definedName name="zio" localSheetId="15" hidden="1">{"Tab1",#N/A,FALSE,"P";"Tab2",#N/A,FALSE,"P"}</definedName>
    <definedName name="zio" localSheetId="2" hidden="1">{"Tab1",#N/A,FALSE,"P";"Tab2",#N/A,FALSE,"P"}</definedName>
    <definedName name="zio" localSheetId="9" hidden="1">{"Tab1",#N/A,FALSE,"P";"Tab2",#N/A,FALSE,"P"}</definedName>
    <definedName name="zio" localSheetId="11" hidden="1">{"Tab1",#N/A,FALSE,"P";"Tab2",#N/A,FALSE,"P"}</definedName>
    <definedName name="zio" localSheetId="8" hidden="1">{"Tab1",#N/A,FALSE,"P";"Tab2",#N/A,FALSE,"P"}</definedName>
    <definedName name="zio" localSheetId="0" hidden="1">{"Tab1",#N/A,FALSE,"P";"Tab2",#N/A,FALSE,"P"}</definedName>
    <definedName name="zio" localSheetId="1" hidden="1">{"Tab1",#N/A,FALSE,"P";"Tab2",#N/A,FALSE,"P"}</definedName>
    <definedName name="zio" localSheetId="3" hidden="1">{"Tab1",#N/A,FALSE,"P";"Tab2",#N/A,FALSE,"P"}</definedName>
    <definedName name="zio" localSheetId="6" hidden="1">{"Tab1",#N/A,FALSE,"P";"Tab2",#N/A,FALSE,"P"}</definedName>
    <definedName name="zio" localSheetId="10" hidden="1">{"Tab1",#N/A,FALSE,"P";"Tab2",#N/A,FALSE,"P"}</definedName>
    <definedName name="zio" localSheetId="12" hidden="1">{"Tab1",#N/A,FALSE,"P";"Tab2",#N/A,FALSE,"P"}</definedName>
    <definedName name="zio" localSheetId="13" hidden="1">{"Tab1",#N/A,FALSE,"P";"Tab2",#N/A,FALSE,"P"}</definedName>
    <definedName name="zio" hidden="1">{"Tab1",#N/A,FALSE,"P";"Tab2",#N/A,FALSE,"P"}</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11">#REF!</definedName>
    <definedName name="zrrae" localSheetId="8">#REF!</definedName>
    <definedName name="zrrae" localSheetId="0">#REF!</definedName>
    <definedName name="zrrae" localSheetId="1">#REF!</definedName>
    <definedName name="zrrae" localSheetId="3">#REF!</definedName>
    <definedName name="zrrae" localSheetId="6">#REF!</definedName>
    <definedName name="zrrae" localSheetId="12">#REF!</definedName>
    <definedName name="zrrae" localSheetId="13">#REF!</definedName>
    <definedName name="zrrae">#REF!</definedName>
    <definedName name="zv" localSheetId="15" hidden="1">{"Tab1",#N/A,FALSE,"P";"Tab2",#N/A,FALSE,"P"}</definedName>
    <definedName name="zv" localSheetId="2" hidden="1">{"Tab1",#N/A,FALSE,"P";"Tab2",#N/A,FALSE,"P"}</definedName>
    <definedName name="zv" localSheetId="9" hidden="1">{"Tab1",#N/A,FALSE,"P";"Tab2",#N/A,FALSE,"P"}</definedName>
    <definedName name="zv" localSheetId="11" hidden="1">{"Tab1",#N/A,FALSE,"P";"Tab2",#N/A,FALSE,"P"}</definedName>
    <definedName name="zv" localSheetId="8" hidden="1">{"Tab1",#N/A,FALSE,"P";"Tab2",#N/A,FALSE,"P"}</definedName>
    <definedName name="zv" localSheetId="0" hidden="1">{"Tab1",#N/A,FALSE,"P";"Tab2",#N/A,FALSE,"P"}</definedName>
    <definedName name="zv" localSheetId="1" hidden="1">{"Tab1",#N/A,FALSE,"P";"Tab2",#N/A,FALSE,"P"}</definedName>
    <definedName name="zv" localSheetId="3" hidden="1">{"Tab1",#N/A,FALSE,"P";"Tab2",#N/A,FALSE,"P"}</definedName>
    <definedName name="zv" localSheetId="6" hidden="1">{"Tab1",#N/A,FALSE,"P";"Tab2",#N/A,FALSE,"P"}</definedName>
    <definedName name="zv" localSheetId="10" hidden="1">{"Tab1",#N/A,FALSE,"P";"Tab2",#N/A,FALSE,"P"}</definedName>
    <definedName name="zv" localSheetId="12" hidden="1">{"Tab1",#N/A,FALSE,"P";"Tab2",#N/A,FALSE,"P"}</definedName>
    <definedName name="zv" localSheetId="13" hidden="1">{"Tab1",#N/A,FALSE,"P";"Tab2",#N/A,FALSE,"P"}</definedName>
    <definedName name="zv" hidden="1">{"Tab1",#N/A,FALSE,"P";"Tab2",#N/A,FALSE,"P"}</definedName>
    <definedName name="zx" localSheetId="15" hidden="1">{"Tab1",#N/A,FALSE,"P";"Tab2",#N/A,FALSE,"P"}</definedName>
    <definedName name="zx" localSheetId="2" hidden="1">{"Tab1",#N/A,FALSE,"P";"Tab2",#N/A,FALSE,"P"}</definedName>
    <definedName name="zx" localSheetId="9" hidden="1">{"Tab1",#N/A,FALSE,"P";"Tab2",#N/A,FALSE,"P"}</definedName>
    <definedName name="zx" localSheetId="11" hidden="1">{"Tab1",#N/A,FALSE,"P";"Tab2",#N/A,FALSE,"P"}</definedName>
    <definedName name="zx" localSheetId="8" hidden="1">{"Tab1",#N/A,FALSE,"P";"Tab2",#N/A,FALSE,"P"}</definedName>
    <definedName name="zx" localSheetId="0" hidden="1">{"Tab1",#N/A,FALSE,"P";"Tab2",#N/A,FALSE,"P"}</definedName>
    <definedName name="zx" localSheetId="1" hidden="1">{"Tab1",#N/A,FALSE,"P";"Tab2",#N/A,FALSE,"P"}</definedName>
    <definedName name="zx" localSheetId="3" hidden="1">{"Tab1",#N/A,FALSE,"P";"Tab2",#N/A,FALSE,"P"}</definedName>
    <definedName name="zx" localSheetId="6" hidden="1">{"Tab1",#N/A,FALSE,"P";"Tab2",#N/A,FALSE,"P"}</definedName>
    <definedName name="zx" localSheetId="10" hidden="1">{"Tab1",#N/A,FALSE,"P";"Tab2",#N/A,FALSE,"P"}</definedName>
    <definedName name="zx" localSheetId="12" hidden="1">{"Tab1",#N/A,FALSE,"P";"Tab2",#N/A,FALSE,"P"}</definedName>
    <definedName name="zx" localSheetId="13" hidden="1">{"Tab1",#N/A,FALSE,"P";"Tab2",#N/A,FALSE,"P"}</definedName>
    <definedName name="zx" hidden="1">{"Tab1",#N/A,FALSE,"P";"Tab2",#N/A,FALSE,"P"}</definedName>
    <definedName name="zz" localSheetId="15" hidden="1">{"Tab1",#N/A,FALSE,"P";"Tab2",#N/A,FALSE,"P"}</definedName>
    <definedName name="zz" localSheetId="2" hidden="1">{"Tab1",#N/A,FALSE,"P";"Tab2",#N/A,FALSE,"P"}</definedName>
    <definedName name="zz" localSheetId="9" hidden="1">{"Tab1",#N/A,FALSE,"P";"Tab2",#N/A,FALSE,"P"}</definedName>
    <definedName name="zz" localSheetId="11" hidden="1">{"Tab1",#N/A,FALSE,"P";"Tab2",#N/A,FALSE,"P"}</definedName>
    <definedName name="zz" localSheetId="8" hidden="1">{"Tab1",#N/A,FALSE,"P";"Tab2",#N/A,FALSE,"P"}</definedName>
    <definedName name="zz" localSheetId="0" hidden="1">{"Tab1",#N/A,FALSE,"P";"Tab2",#N/A,FALSE,"P"}</definedName>
    <definedName name="zz" localSheetId="1" hidden="1">{"Tab1",#N/A,FALSE,"P";"Tab2",#N/A,FALSE,"P"}</definedName>
    <definedName name="zz" localSheetId="3" hidden="1">{"Tab1",#N/A,FALSE,"P";"Tab2",#N/A,FALSE,"P"}</definedName>
    <definedName name="zz" localSheetId="6" hidden="1">{"Tab1",#N/A,FALSE,"P";"Tab2",#N/A,FALSE,"P"}</definedName>
    <definedName name="zz" localSheetId="10" hidden="1">{"Tab1",#N/A,FALSE,"P";"Tab2",#N/A,FALSE,"P"}</definedName>
    <definedName name="zz" localSheetId="12" hidden="1">{"Tab1",#N/A,FALSE,"P";"Tab2",#N/A,FALSE,"P"}</definedName>
    <definedName name="zz" localSheetId="13" hidden="1">{"Tab1",#N/A,FALSE,"P";"Tab2",#N/A,FALSE,"P"}</definedName>
    <definedName name="zz" hidden="1">{"Tab1",#N/A,FALSE,"P";"Tab2",#N/A,FALSE,"P"}</definedName>
    <definedName name="zzrr" localSheetId="11">#REF!</definedName>
    <definedName name="zzrr" localSheetId="8">#REF!</definedName>
    <definedName name="zzrr" localSheetId="0">#REF!</definedName>
    <definedName name="zzrr" localSheetId="1">#REF!</definedName>
    <definedName name="zzrr" localSheetId="3">#REF!</definedName>
    <definedName name="zzrr" localSheetId="6">#REF!</definedName>
    <definedName name="zzrr" localSheetId="12">#REF!</definedName>
    <definedName name="zzrr" localSheetId="13">#REF!</definedName>
    <definedName name="zzrr">#REF!</definedName>
    <definedName name="zzzz" localSheetId="15" hidden="1">{"Tab1",#N/A,FALSE,"P";"Tab2",#N/A,FALSE,"P"}</definedName>
    <definedName name="zzzz" localSheetId="2" hidden="1">{"Tab1",#N/A,FALSE,"P";"Tab2",#N/A,FALSE,"P"}</definedName>
    <definedName name="zzzz" localSheetId="9" hidden="1">{"Tab1",#N/A,FALSE,"P";"Tab2",#N/A,FALSE,"P"}</definedName>
    <definedName name="zzzz" localSheetId="11" hidden="1">{"Tab1",#N/A,FALSE,"P";"Tab2",#N/A,FALSE,"P"}</definedName>
    <definedName name="zzzz" localSheetId="8" hidden="1">{"Tab1",#N/A,FALSE,"P";"Tab2",#N/A,FALSE,"P"}</definedName>
    <definedName name="zzzz" localSheetId="0" hidden="1">{"Tab1",#N/A,FALSE,"P";"Tab2",#N/A,FALSE,"P"}</definedName>
    <definedName name="zzzz" localSheetId="1" hidden="1">{"Tab1",#N/A,FALSE,"P";"Tab2",#N/A,FALSE,"P"}</definedName>
    <definedName name="zzzz" localSheetId="3" hidden="1">{"Tab1",#N/A,FALSE,"P";"Tab2",#N/A,FALSE,"P"}</definedName>
    <definedName name="zzzz" localSheetId="6" hidden="1">{"Tab1",#N/A,FALSE,"P";"Tab2",#N/A,FALSE,"P"}</definedName>
    <definedName name="zzzz" localSheetId="10" hidden="1">{"Tab1",#N/A,FALSE,"P";"Tab2",#N/A,FALSE,"P"}</definedName>
    <definedName name="zzzz" localSheetId="12" hidden="1">{"Tab1",#N/A,FALSE,"P";"Tab2",#N/A,FALSE,"P"}</definedName>
    <definedName name="zzzz" localSheetId="13" hidden="1">{"Tab1",#N/A,FALSE,"P";"Tab2",#N/A,FALSE,"P"}</definedName>
    <definedName name="zzzz" hidden="1">{"Tab1",#N/A,FALSE,"P";"Tab2",#N/A,FALSE,"P"}</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9" l="1"/>
  <c r="I13" i="19"/>
  <c r="H14" i="19"/>
  <c r="I14" i="19"/>
  <c r="H15" i="19"/>
  <c r="I15" i="19"/>
  <c r="H16" i="19"/>
  <c r="I16" i="19"/>
  <c r="H17" i="19"/>
  <c r="I17" i="19"/>
  <c r="H18" i="19"/>
  <c r="I18" i="19"/>
  <c r="H19" i="19"/>
  <c r="I19" i="19"/>
  <c r="H20" i="19"/>
  <c r="I20" i="19"/>
  <c r="H21" i="19"/>
  <c r="I21" i="19"/>
  <c r="H22" i="19"/>
  <c r="I22" i="19"/>
  <c r="H23" i="19"/>
  <c r="I23" i="19"/>
  <c r="H24" i="19"/>
  <c r="I24" i="19"/>
  <c r="H25" i="19"/>
  <c r="I25" i="19"/>
  <c r="H26" i="19"/>
  <c r="I26" i="19"/>
  <c r="H27" i="19"/>
  <c r="I27" i="19"/>
  <c r="H28" i="19"/>
  <c r="I28" i="19"/>
  <c r="H29" i="19"/>
  <c r="I29" i="19"/>
  <c r="H30" i="19"/>
  <c r="I30" i="19"/>
  <c r="H31" i="19"/>
  <c r="I31" i="19"/>
  <c r="H32" i="19"/>
  <c r="I32" i="19"/>
  <c r="H33" i="19"/>
  <c r="I33" i="19"/>
  <c r="H34" i="19"/>
  <c r="I34" i="19"/>
  <c r="H35" i="19"/>
  <c r="I35" i="19"/>
  <c r="H36" i="19"/>
  <c r="I36" i="19"/>
  <c r="H37" i="19"/>
  <c r="I37" i="19"/>
  <c r="H38" i="19"/>
  <c r="I38" i="19"/>
  <c r="H39" i="19"/>
  <c r="I39" i="19"/>
  <c r="H40" i="19"/>
  <c r="I40" i="19"/>
  <c r="H41" i="19"/>
  <c r="I41" i="19"/>
  <c r="H42" i="19"/>
  <c r="I42" i="19"/>
  <c r="H43" i="19"/>
  <c r="I43" i="19"/>
  <c r="H44" i="19"/>
  <c r="I44" i="19"/>
  <c r="H45" i="19"/>
  <c r="I45" i="19"/>
  <c r="H46" i="19"/>
  <c r="I46" i="19"/>
  <c r="H47" i="19"/>
  <c r="I47" i="19"/>
  <c r="H48" i="19"/>
  <c r="I48" i="19"/>
  <c r="H49" i="19"/>
  <c r="I49" i="19"/>
  <c r="H50" i="19"/>
  <c r="I50" i="19"/>
  <c r="H51" i="19"/>
  <c r="I51" i="19"/>
  <c r="H52" i="19"/>
  <c r="I52" i="19"/>
  <c r="H53" i="19"/>
  <c r="I53" i="19"/>
  <c r="H54" i="19"/>
  <c r="I54" i="19"/>
  <c r="H55" i="19"/>
  <c r="I55" i="19"/>
  <c r="H56" i="19"/>
  <c r="I56" i="19"/>
  <c r="H57" i="19"/>
  <c r="I57" i="19"/>
  <c r="H58" i="19"/>
  <c r="I58" i="19"/>
  <c r="H59" i="19"/>
  <c r="I59" i="19"/>
  <c r="H60" i="19"/>
  <c r="I60" i="19"/>
  <c r="H61" i="19"/>
  <c r="I61" i="19"/>
  <c r="H62" i="19"/>
  <c r="I62" i="19"/>
  <c r="H63" i="19"/>
  <c r="I63" i="19"/>
  <c r="H64" i="19"/>
  <c r="I64" i="19"/>
  <c r="H65" i="19"/>
  <c r="I65" i="19"/>
  <c r="H66" i="19"/>
  <c r="I66" i="19"/>
  <c r="H67" i="19"/>
  <c r="I67" i="19"/>
  <c r="H68" i="19"/>
  <c r="I68" i="19"/>
  <c r="H69" i="19"/>
  <c r="I69" i="19"/>
  <c r="H70" i="19"/>
  <c r="I70" i="19"/>
  <c r="H71" i="19"/>
  <c r="I71" i="19"/>
  <c r="H72" i="19"/>
  <c r="I72" i="19"/>
  <c r="H73" i="19"/>
  <c r="I73" i="19"/>
  <c r="H74" i="19"/>
  <c r="I74" i="19"/>
  <c r="H75" i="19"/>
  <c r="I75" i="19"/>
  <c r="H76" i="19"/>
  <c r="I76" i="19"/>
  <c r="H77" i="19"/>
  <c r="I77" i="19"/>
  <c r="H78" i="19"/>
  <c r="I78" i="19"/>
  <c r="H79" i="19"/>
  <c r="I79" i="19"/>
  <c r="H80" i="19"/>
  <c r="I80" i="19"/>
  <c r="H81" i="19"/>
  <c r="I81" i="19"/>
  <c r="H82" i="19"/>
  <c r="I82" i="19"/>
  <c r="H83" i="19"/>
  <c r="I83" i="19"/>
  <c r="H84" i="19"/>
  <c r="I84" i="19"/>
  <c r="H85" i="19"/>
  <c r="I85" i="19"/>
  <c r="H86" i="19"/>
  <c r="I86" i="19"/>
  <c r="H87" i="19"/>
  <c r="I87" i="19"/>
  <c r="H88" i="19"/>
  <c r="I88" i="19"/>
  <c r="H89" i="19"/>
  <c r="I89" i="19"/>
  <c r="H90" i="19"/>
  <c r="I90" i="19"/>
  <c r="H91" i="19"/>
  <c r="I91" i="19"/>
  <c r="H92" i="19"/>
  <c r="I92" i="19"/>
  <c r="H93" i="19"/>
  <c r="I93" i="19"/>
  <c r="H94" i="19"/>
  <c r="I94" i="19"/>
  <c r="H95" i="19"/>
  <c r="I95" i="19"/>
  <c r="H96" i="19"/>
  <c r="I96" i="19"/>
  <c r="H97" i="19"/>
  <c r="I97" i="19"/>
  <c r="H98" i="19"/>
  <c r="I98" i="19"/>
  <c r="H99" i="19"/>
  <c r="I99" i="19"/>
  <c r="H100" i="19"/>
  <c r="I100" i="19"/>
  <c r="H101" i="19"/>
  <c r="I101" i="19"/>
  <c r="H102" i="19"/>
  <c r="I102" i="19"/>
  <c r="H103" i="19"/>
  <c r="I103" i="19"/>
  <c r="H104" i="19"/>
  <c r="I104" i="19"/>
  <c r="H105" i="19"/>
  <c r="I105" i="19"/>
  <c r="H106" i="19"/>
  <c r="I106" i="19"/>
  <c r="H107" i="19"/>
  <c r="I107" i="19"/>
  <c r="H108" i="19"/>
  <c r="I108" i="19"/>
  <c r="H109" i="19"/>
  <c r="I109" i="19"/>
  <c r="H110" i="19"/>
  <c r="I110" i="19"/>
  <c r="H111" i="19"/>
  <c r="I111" i="19"/>
  <c r="H112" i="19"/>
  <c r="I112" i="19"/>
  <c r="H113" i="19"/>
  <c r="I113" i="19"/>
  <c r="H114" i="19"/>
  <c r="I114" i="19"/>
  <c r="H115" i="19"/>
  <c r="I115" i="19"/>
  <c r="H116" i="19"/>
  <c r="I116" i="19"/>
  <c r="H117" i="19"/>
  <c r="I117" i="19"/>
  <c r="H118" i="19"/>
  <c r="I118" i="19"/>
  <c r="H119" i="19"/>
  <c r="I119" i="19"/>
  <c r="H120" i="19"/>
  <c r="I120" i="19"/>
  <c r="H121" i="19"/>
  <c r="I121" i="19"/>
  <c r="H122" i="19"/>
  <c r="I122" i="19"/>
  <c r="H123" i="19"/>
  <c r="I123" i="19"/>
  <c r="H124" i="19"/>
  <c r="I124" i="19"/>
  <c r="H125" i="19"/>
  <c r="I125" i="19"/>
  <c r="H126" i="19"/>
  <c r="I126" i="19"/>
  <c r="H127" i="19"/>
  <c r="I127" i="19"/>
  <c r="H128" i="19"/>
  <c r="I128" i="19"/>
  <c r="H129" i="19"/>
  <c r="I129" i="19"/>
  <c r="H130" i="19"/>
  <c r="I130" i="19"/>
  <c r="H131" i="19"/>
  <c r="I131" i="19"/>
  <c r="H132" i="19"/>
  <c r="I132" i="19"/>
  <c r="H133" i="19"/>
  <c r="I133" i="19"/>
  <c r="H134" i="19"/>
  <c r="I134" i="19"/>
  <c r="H135" i="19"/>
  <c r="I135" i="19"/>
  <c r="H136" i="19"/>
  <c r="I136" i="19"/>
  <c r="H137" i="19"/>
  <c r="I137" i="19"/>
  <c r="H138" i="19"/>
  <c r="I138" i="19"/>
  <c r="H139" i="19"/>
  <c r="I139" i="19"/>
  <c r="H140" i="19"/>
  <c r="I140" i="19"/>
  <c r="H141" i="19"/>
  <c r="I141" i="19"/>
  <c r="H142" i="19"/>
  <c r="I142" i="19"/>
  <c r="H143" i="19"/>
  <c r="I143" i="19"/>
  <c r="H144" i="19"/>
  <c r="I144" i="19"/>
  <c r="H145" i="19"/>
  <c r="I145" i="19"/>
  <c r="H146" i="19"/>
  <c r="I146" i="19"/>
  <c r="H147" i="19"/>
  <c r="I147" i="19"/>
  <c r="H148" i="19"/>
  <c r="I148" i="19"/>
  <c r="H149" i="19"/>
  <c r="I149" i="19"/>
  <c r="H150" i="19"/>
  <c r="I150" i="19"/>
  <c r="H151" i="19"/>
  <c r="I151" i="19"/>
  <c r="H152" i="19"/>
  <c r="I152" i="19"/>
  <c r="H153" i="19"/>
  <c r="I153" i="19"/>
  <c r="H154" i="19"/>
  <c r="I154" i="19"/>
  <c r="H155" i="19"/>
  <c r="I155" i="19"/>
  <c r="H156" i="19"/>
  <c r="I156" i="19"/>
  <c r="H157" i="19"/>
  <c r="I157" i="19"/>
  <c r="H158" i="19"/>
  <c r="I158" i="19"/>
  <c r="H159" i="19"/>
  <c r="I159" i="19"/>
  <c r="H160" i="19"/>
  <c r="I160" i="19"/>
  <c r="H161" i="19"/>
  <c r="I161" i="19"/>
  <c r="H162" i="19"/>
  <c r="I162" i="19"/>
  <c r="H163" i="19"/>
  <c r="I163" i="19"/>
  <c r="H164" i="19"/>
  <c r="I164" i="19"/>
  <c r="H165" i="19"/>
  <c r="I165" i="19"/>
  <c r="H166" i="19"/>
  <c r="I166" i="19"/>
  <c r="H167" i="19"/>
  <c r="I167" i="19"/>
  <c r="H168" i="19"/>
  <c r="I168" i="19"/>
  <c r="H169" i="19"/>
  <c r="I169" i="19"/>
  <c r="H170" i="19"/>
  <c r="I170" i="19"/>
  <c r="H171" i="19"/>
  <c r="I171" i="19"/>
  <c r="H172" i="19"/>
  <c r="I172" i="19"/>
  <c r="H173" i="19"/>
  <c r="I173" i="19"/>
  <c r="H174" i="19"/>
  <c r="I174" i="19"/>
  <c r="H175" i="19"/>
  <c r="I175" i="19"/>
  <c r="H176" i="19"/>
  <c r="I176" i="19"/>
  <c r="H177" i="19"/>
  <c r="I177" i="19"/>
  <c r="H178" i="19"/>
  <c r="I178" i="19"/>
  <c r="H179" i="19"/>
  <c r="I179" i="19"/>
  <c r="H180" i="19"/>
  <c r="I180" i="19"/>
  <c r="H181" i="19"/>
  <c r="I181" i="19"/>
  <c r="H182" i="19"/>
  <c r="I182" i="19"/>
  <c r="H183" i="19"/>
  <c r="I183" i="19"/>
  <c r="H184" i="19"/>
  <c r="I184" i="19"/>
  <c r="H185" i="19"/>
  <c r="I185" i="19"/>
  <c r="H186" i="19"/>
  <c r="I186" i="19"/>
  <c r="H187" i="19"/>
  <c r="I187" i="19"/>
  <c r="H188" i="19"/>
  <c r="I188" i="19"/>
  <c r="H189" i="19"/>
  <c r="I189" i="19"/>
  <c r="H190" i="19"/>
  <c r="I190" i="19"/>
  <c r="H191" i="19"/>
  <c r="I191" i="19"/>
  <c r="H192" i="19"/>
  <c r="I192" i="19"/>
  <c r="H193" i="19"/>
  <c r="I193" i="19"/>
  <c r="H194" i="19"/>
  <c r="I194" i="19"/>
  <c r="H195" i="19"/>
  <c r="I195" i="19"/>
  <c r="H196" i="19"/>
  <c r="I196" i="19"/>
  <c r="H197" i="19"/>
  <c r="I197" i="19"/>
  <c r="H198" i="19"/>
  <c r="I198" i="19"/>
  <c r="H199" i="19"/>
  <c r="I199" i="19"/>
  <c r="H200" i="19"/>
  <c r="I200" i="19"/>
  <c r="H201" i="19"/>
  <c r="I201" i="19"/>
  <c r="H202" i="19"/>
  <c r="I202" i="19"/>
  <c r="H203" i="19"/>
  <c r="I203" i="19"/>
  <c r="H204" i="19"/>
  <c r="I204" i="19"/>
  <c r="H205" i="19"/>
  <c r="I205" i="19"/>
  <c r="H206" i="19"/>
  <c r="I206" i="19"/>
  <c r="H207" i="19"/>
  <c r="I207" i="19"/>
  <c r="H208" i="19"/>
  <c r="I208" i="19"/>
  <c r="H209" i="19"/>
  <c r="I209" i="19"/>
  <c r="H210" i="19"/>
  <c r="I210" i="19"/>
  <c r="H211" i="19"/>
  <c r="I211" i="19"/>
  <c r="H212" i="19"/>
  <c r="I212" i="19"/>
  <c r="H213" i="19"/>
  <c r="I213" i="19"/>
  <c r="H214" i="19"/>
  <c r="I214" i="19"/>
  <c r="H215" i="19"/>
  <c r="I215" i="19"/>
  <c r="H216" i="19"/>
  <c r="I216" i="19"/>
  <c r="H217" i="19"/>
  <c r="I217" i="19"/>
  <c r="H218" i="19"/>
  <c r="I218" i="19"/>
  <c r="H219" i="19"/>
  <c r="I219" i="19"/>
  <c r="H220" i="19"/>
  <c r="I220" i="19"/>
  <c r="H221" i="19"/>
  <c r="I221" i="19"/>
  <c r="H222" i="19"/>
  <c r="I222" i="19"/>
  <c r="H223" i="19"/>
  <c r="I223" i="19"/>
  <c r="H224" i="19"/>
  <c r="I224" i="19"/>
  <c r="H225" i="19"/>
  <c r="I225" i="19"/>
  <c r="H226" i="19"/>
  <c r="I226" i="19"/>
  <c r="H227" i="19"/>
  <c r="I227" i="19"/>
  <c r="H228" i="19"/>
  <c r="I228" i="19"/>
  <c r="H229" i="19"/>
  <c r="I229" i="19"/>
  <c r="H230" i="19"/>
  <c r="I230" i="19"/>
  <c r="H231" i="19"/>
  <c r="I231" i="19"/>
  <c r="H232" i="19"/>
  <c r="I232" i="19"/>
  <c r="H233" i="19"/>
  <c r="I233" i="19"/>
  <c r="H234" i="19"/>
  <c r="I234" i="19"/>
  <c r="H235" i="19"/>
  <c r="I235" i="19"/>
  <c r="H236" i="19"/>
  <c r="I236" i="19"/>
  <c r="H237" i="19"/>
  <c r="I237" i="19"/>
  <c r="H238" i="19"/>
  <c r="I238" i="19"/>
  <c r="H239" i="19"/>
  <c r="I239" i="19"/>
  <c r="H240" i="19"/>
  <c r="I240" i="19"/>
  <c r="H241" i="19"/>
  <c r="I241" i="19"/>
  <c r="H242" i="19"/>
  <c r="I242" i="19"/>
  <c r="H243" i="19"/>
  <c r="I243" i="19"/>
  <c r="H244" i="19"/>
  <c r="I244" i="19"/>
  <c r="H245" i="19"/>
  <c r="I245" i="19"/>
  <c r="H246" i="19"/>
  <c r="I246" i="19"/>
  <c r="H247" i="19"/>
  <c r="I247" i="19"/>
  <c r="H248" i="19"/>
  <c r="I248" i="19"/>
  <c r="H249" i="19"/>
  <c r="I249" i="19"/>
  <c r="H250" i="19"/>
  <c r="I250" i="19"/>
  <c r="H251" i="19"/>
  <c r="I251" i="19"/>
  <c r="H252" i="19"/>
  <c r="I252" i="19"/>
  <c r="H253" i="19"/>
  <c r="I253" i="19"/>
  <c r="H254" i="19"/>
  <c r="I254" i="19"/>
  <c r="H255" i="19"/>
  <c r="I255" i="19"/>
  <c r="H256" i="19"/>
  <c r="I256" i="19"/>
  <c r="H257" i="19"/>
  <c r="I257" i="19"/>
  <c r="H258" i="19"/>
  <c r="I258" i="19"/>
  <c r="H259" i="19"/>
  <c r="I259" i="19"/>
  <c r="H260" i="19"/>
  <c r="I260" i="19"/>
  <c r="H261" i="19"/>
  <c r="I261" i="19"/>
  <c r="H262" i="19"/>
  <c r="I262" i="19"/>
  <c r="H263" i="19"/>
  <c r="I263" i="19"/>
  <c r="H264" i="19"/>
  <c r="I264" i="19"/>
  <c r="H265" i="19"/>
  <c r="I265" i="19"/>
  <c r="H266" i="19"/>
  <c r="I266" i="19"/>
  <c r="H267" i="19"/>
  <c r="I267" i="19"/>
  <c r="H268" i="19"/>
  <c r="I268" i="19"/>
  <c r="H269" i="19"/>
  <c r="I269" i="19"/>
  <c r="H270" i="19"/>
  <c r="I270" i="19"/>
  <c r="H271" i="19"/>
  <c r="I271" i="19"/>
  <c r="H272" i="19"/>
  <c r="I272" i="19"/>
  <c r="H273" i="19"/>
  <c r="I273" i="19"/>
  <c r="H274" i="19"/>
  <c r="I274" i="19"/>
  <c r="H275" i="19"/>
  <c r="I275" i="19"/>
  <c r="H276" i="19"/>
  <c r="I276" i="19"/>
  <c r="H277" i="19"/>
  <c r="I277" i="19"/>
  <c r="H278" i="19"/>
  <c r="I278" i="19"/>
  <c r="H279" i="19"/>
  <c r="I279" i="19"/>
  <c r="H280" i="19"/>
  <c r="I280" i="19"/>
  <c r="H281" i="19"/>
  <c r="I281" i="19"/>
  <c r="H282" i="19"/>
  <c r="I282" i="19"/>
  <c r="H283" i="19"/>
  <c r="I283" i="19"/>
  <c r="H284" i="19"/>
  <c r="I284" i="19"/>
  <c r="H285" i="19"/>
  <c r="I285" i="19"/>
  <c r="H286" i="19"/>
  <c r="I286" i="19"/>
  <c r="H287" i="19"/>
  <c r="I287" i="19"/>
  <c r="H288" i="19"/>
  <c r="I288" i="19"/>
  <c r="H289" i="19"/>
  <c r="I289" i="19"/>
  <c r="H290" i="19"/>
  <c r="I290" i="19"/>
  <c r="H291" i="19"/>
  <c r="I291" i="19"/>
  <c r="H292" i="19"/>
  <c r="I292" i="19"/>
  <c r="H293" i="19"/>
  <c r="I293" i="19"/>
  <c r="H294" i="19"/>
  <c r="I294" i="19"/>
  <c r="H295" i="19"/>
  <c r="I295" i="19"/>
  <c r="H296" i="19"/>
  <c r="I296" i="19"/>
  <c r="H297" i="19"/>
  <c r="I297" i="19"/>
  <c r="H298" i="19"/>
  <c r="I298" i="19"/>
  <c r="H299" i="19"/>
  <c r="I299" i="19"/>
  <c r="H300" i="19"/>
  <c r="I300" i="19"/>
  <c r="H301" i="19"/>
  <c r="I301" i="19"/>
  <c r="H302" i="19"/>
  <c r="I302" i="19"/>
  <c r="H303" i="19"/>
  <c r="I303" i="19"/>
  <c r="H304" i="19"/>
  <c r="I304" i="19"/>
  <c r="H305" i="19"/>
  <c r="I305" i="19"/>
  <c r="H306" i="19"/>
  <c r="I306" i="19"/>
  <c r="H307" i="19"/>
  <c r="I307" i="19"/>
  <c r="H308" i="19"/>
  <c r="I308" i="19"/>
  <c r="H309" i="19"/>
  <c r="I309" i="19"/>
  <c r="H310" i="19"/>
  <c r="I310" i="19"/>
  <c r="H311" i="19"/>
  <c r="I311" i="19"/>
  <c r="H312" i="19"/>
  <c r="I312" i="19"/>
  <c r="H313" i="19"/>
  <c r="I313" i="19"/>
  <c r="H314" i="19"/>
  <c r="I314" i="19"/>
  <c r="H315" i="19"/>
  <c r="I315" i="19"/>
  <c r="H316" i="19"/>
  <c r="I316" i="19"/>
  <c r="H317" i="19"/>
  <c r="I317" i="19"/>
  <c r="H318" i="19"/>
  <c r="I318" i="19"/>
  <c r="H319" i="19"/>
  <c r="I319" i="19"/>
  <c r="H320" i="19"/>
  <c r="I320" i="19"/>
  <c r="H321" i="19"/>
  <c r="I321" i="19"/>
  <c r="H322" i="19"/>
  <c r="I322" i="19"/>
  <c r="F14" i="3"/>
  <c r="E14" i="3"/>
  <c r="D14" i="3"/>
  <c r="J30" i="13"/>
  <c r="K43" i="13"/>
  <c r="J43" i="13"/>
  <c r="I43" i="13"/>
  <c r="H42" i="13"/>
  <c r="G42" i="13"/>
  <c r="F42" i="13"/>
  <c r="E42" i="13"/>
  <c r="D42" i="13"/>
  <c r="C42" i="13"/>
  <c r="K41" i="13"/>
  <c r="J41" i="13"/>
  <c r="I41" i="13"/>
  <c r="K40" i="13"/>
  <c r="J40" i="13"/>
  <c r="I40" i="13"/>
  <c r="K39" i="13"/>
  <c r="J39" i="13"/>
  <c r="I39" i="13"/>
  <c r="K38" i="13"/>
  <c r="J38" i="13"/>
  <c r="I38" i="13"/>
  <c r="K37" i="13"/>
  <c r="J37" i="13"/>
  <c r="I37" i="13"/>
  <c r="K36" i="13"/>
  <c r="J36" i="13"/>
  <c r="I36" i="13"/>
  <c r="H35" i="13"/>
  <c r="G35" i="13"/>
  <c r="F35" i="13"/>
  <c r="E35" i="13"/>
  <c r="D35" i="13"/>
  <c r="C35" i="13"/>
  <c r="K34" i="13"/>
  <c r="J34" i="13"/>
  <c r="I34" i="13"/>
  <c r="K33" i="13"/>
  <c r="J33" i="13"/>
  <c r="I33" i="13"/>
  <c r="K32" i="13"/>
  <c r="J32" i="13"/>
  <c r="I32" i="13"/>
  <c r="H31" i="13"/>
  <c r="G31" i="13"/>
  <c r="F31" i="13"/>
  <c r="E31" i="13"/>
  <c r="D31" i="13"/>
  <c r="C31" i="13"/>
  <c r="K30" i="13"/>
  <c r="I30" i="13"/>
  <c r="K29" i="13"/>
  <c r="J29" i="13"/>
  <c r="I29" i="13"/>
  <c r="K28" i="13"/>
  <c r="J28" i="13"/>
  <c r="I28" i="13"/>
  <c r="K27" i="13"/>
  <c r="J27" i="13"/>
  <c r="I27" i="13"/>
  <c r="K26" i="13"/>
  <c r="J26" i="13"/>
  <c r="I26" i="13"/>
  <c r="K25" i="13"/>
  <c r="J25" i="13"/>
  <c r="I25" i="13"/>
  <c r="K24" i="13"/>
  <c r="J24" i="13"/>
  <c r="I24" i="13"/>
  <c r="K23" i="13"/>
  <c r="J23" i="13"/>
  <c r="I23" i="13"/>
  <c r="K22" i="13"/>
  <c r="J22" i="13"/>
  <c r="I22" i="13"/>
  <c r="H21" i="13"/>
  <c r="G21" i="13"/>
  <c r="F21" i="13"/>
  <c r="E21" i="13"/>
  <c r="D21" i="13"/>
  <c r="C21" i="13"/>
  <c r="K20" i="13"/>
  <c r="J20" i="13"/>
  <c r="I20" i="13"/>
  <c r="K19" i="13"/>
  <c r="J19" i="13"/>
  <c r="I19" i="13"/>
  <c r="K18" i="13"/>
  <c r="J18" i="13"/>
  <c r="I18" i="13"/>
  <c r="K17" i="13"/>
  <c r="J17" i="13"/>
  <c r="I17" i="13"/>
  <c r="H16" i="13"/>
  <c r="H44" i="13" s="1"/>
  <c r="G16" i="13"/>
  <c r="F16" i="13"/>
  <c r="F44" i="13" s="1"/>
  <c r="E16" i="13"/>
  <c r="D16" i="13"/>
  <c r="D44" i="13" s="1"/>
  <c r="C16" i="13"/>
  <c r="C44" i="13" s="1"/>
  <c r="L52" i="12"/>
  <c r="J52" i="12"/>
  <c r="K52" i="12" s="1"/>
  <c r="L51" i="12"/>
  <c r="J51" i="12"/>
  <c r="K51" i="12" s="1"/>
  <c r="I50" i="12"/>
  <c r="H50" i="12"/>
  <c r="G50" i="12"/>
  <c r="F50" i="12"/>
  <c r="E50" i="12"/>
  <c r="D50" i="12"/>
  <c r="L49" i="12"/>
  <c r="J49" i="12"/>
  <c r="K49" i="12" s="1"/>
  <c r="L48" i="12"/>
  <c r="J48" i="12"/>
  <c r="K48" i="12" s="1"/>
  <c r="L47" i="12"/>
  <c r="J47" i="12"/>
  <c r="K47" i="12" s="1"/>
  <c r="L46" i="12"/>
  <c r="J46" i="12"/>
  <c r="K46" i="12" s="1"/>
  <c r="L45" i="12"/>
  <c r="J45" i="12"/>
  <c r="K45" i="12" s="1"/>
  <c r="L44" i="12"/>
  <c r="J44" i="12"/>
  <c r="K44" i="12" s="1"/>
  <c r="I43" i="12"/>
  <c r="H43" i="12"/>
  <c r="G43" i="12"/>
  <c r="F43" i="12"/>
  <c r="E43" i="12"/>
  <c r="D43" i="12"/>
  <c r="L42" i="12"/>
  <c r="J42" i="12"/>
  <c r="K42" i="12" s="1"/>
  <c r="I41" i="12"/>
  <c r="H41" i="12"/>
  <c r="G41" i="12"/>
  <c r="F41" i="12"/>
  <c r="E41" i="12"/>
  <c r="D41" i="12"/>
  <c r="L40" i="12"/>
  <c r="J40" i="12"/>
  <c r="K40" i="12" s="1"/>
  <c r="L39" i="12"/>
  <c r="J39" i="12"/>
  <c r="K39" i="12" s="1"/>
  <c r="L38" i="12"/>
  <c r="J38" i="12"/>
  <c r="K38" i="12" s="1"/>
  <c r="L37" i="12"/>
  <c r="J37" i="12"/>
  <c r="K37" i="12" s="1"/>
  <c r="L36" i="12"/>
  <c r="J36" i="12"/>
  <c r="K36" i="12" s="1"/>
  <c r="L35" i="12"/>
  <c r="J35" i="12"/>
  <c r="K35" i="12" s="1"/>
  <c r="L34" i="12"/>
  <c r="J34" i="12"/>
  <c r="K34" i="12" s="1"/>
  <c r="L33" i="12"/>
  <c r="J33" i="12"/>
  <c r="K33" i="12" s="1"/>
  <c r="L32" i="12"/>
  <c r="J32" i="12"/>
  <c r="K32" i="12" s="1"/>
  <c r="L31" i="12"/>
  <c r="J31" i="12"/>
  <c r="K31" i="12" s="1"/>
  <c r="L30" i="12"/>
  <c r="J30" i="12"/>
  <c r="K30" i="12" s="1"/>
  <c r="L29" i="12"/>
  <c r="J29" i="12"/>
  <c r="K29" i="12" s="1"/>
  <c r="L28" i="12"/>
  <c r="J28" i="12"/>
  <c r="K28" i="12" s="1"/>
  <c r="L27" i="12"/>
  <c r="J27" i="12"/>
  <c r="K27" i="12" s="1"/>
  <c r="L26" i="12"/>
  <c r="J26" i="12"/>
  <c r="K26" i="12" s="1"/>
  <c r="L25" i="12"/>
  <c r="J25" i="12"/>
  <c r="K25" i="12" s="1"/>
  <c r="L24" i="12"/>
  <c r="J24" i="12"/>
  <c r="K24" i="12" s="1"/>
  <c r="L23" i="12"/>
  <c r="J23" i="12"/>
  <c r="K23" i="12" s="1"/>
  <c r="L22" i="12"/>
  <c r="J22" i="12"/>
  <c r="K22" i="12" s="1"/>
  <c r="L21" i="12"/>
  <c r="J21" i="12"/>
  <c r="K21" i="12" s="1"/>
  <c r="L20" i="12"/>
  <c r="J20" i="12"/>
  <c r="K20" i="12" s="1"/>
  <c r="L19" i="12"/>
  <c r="J19" i="12"/>
  <c r="K19" i="12" s="1"/>
  <c r="L18" i="12"/>
  <c r="J18" i="12"/>
  <c r="K18" i="12" s="1"/>
  <c r="I17" i="12"/>
  <c r="H17" i="12"/>
  <c r="G17" i="12"/>
  <c r="F17" i="12"/>
  <c r="E17" i="12"/>
  <c r="D17" i="12"/>
  <c r="L16" i="12"/>
  <c r="J16" i="12"/>
  <c r="K16" i="12" s="1"/>
  <c r="L15" i="12"/>
  <c r="J15" i="12"/>
  <c r="K15" i="12" s="1"/>
  <c r="I14" i="12"/>
  <c r="I53" i="12" s="1"/>
  <c r="H14" i="12"/>
  <c r="G14" i="12"/>
  <c r="G53" i="12" s="1"/>
  <c r="F14" i="12"/>
  <c r="F53" i="12" s="1"/>
  <c r="E14" i="12"/>
  <c r="E53" i="12" s="1"/>
  <c r="D14" i="12"/>
  <c r="D53" i="12" s="1"/>
  <c r="C43" i="10"/>
  <c r="C16" i="8"/>
  <c r="C15" i="8" s="1"/>
  <c r="D16" i="8"/>
  <c r="D15" i="8" s="1"/>
  <c r="E16" i="8"/>
  <c r="F17" i="8"/>
  <c r="F16" i="8" s="1"/>
  <c r="H17" i="8"/>
  <c r="I17" i="8"/>
  <c r="C19" i="8"/>
  <c r="D19" i="8"/>
  <c r="E19" i="8"/>
  <c r="I19" i="8" s="1"/>
  <c r="F20" i="8"/>
  <c r="H20" i="8" s="1"/>
  <c r="I20" i="8"/>
  <c r="F21" i="8"/>
  <c r="I21" i="8"/>
  <c r="C22" i="8"/>
  <c r="D22" i="8"/>
  <c r="E22" i="8"/>
  <c r="I22" i="8" s="1"/>
  <c r="G23" i="8"/>
  <c r="H23" i="8" s="1"/>
  <c r="I23" i="8"/>
  <c r="G24" i="8"/>
  <c r="H24" i="8" s="1"/>
  <c r="I24" i="8"/>
  <c r="F25" i="8"/>
  <c r="I25" i="8"/>
  <c r="F26" i="8"/>
  <c r="H26" i="8" s="1"/>
  <c r="I26" i="8"/>
  <c r="C27" i="8"/>
  <c r="D27" i="8"/>
  <c r="E27" i="8"/>
  <c r="I27" i="8" s="1"/>
  <c r="G28" i="8"/>
  <c r="I28" i="8"/>
  <c r="C29" i="8"/>
  <c r="D29" i="8"/>
  <c r="E29" i="8"/>
  <c r="I29" i="8" s="1"/>
  <c r="F30" i="8"/>
  <c r="I30" i="8"/>
  <c r="C32" i="8"/>
  <c r="D32" i="8"/>
  <c r="E32" i="8"/>
  <c r="F33" i="8"/>
  <c r="H33" i="8" s="1"/>
  <c r="I33" i="8"/>
  <c r="F34" i="8"/>
  <c r="H34" i="8" s="1"/>
  <c r="I34" i="8"/>
  <c r="C35" i="8"/>
  <c r="D35" i="8"/>
  <c r="E35" i="8"/>
  <c r="I35" i="8" s="1"/>
  <c r="F36" i="8"/>
  <c r="I36" i="8"/>
  <c r="F37" i="8"/>
  <c r="H37" i="8" s="1"/>
  <c r="I37" i="8"/>
  <c r="F38" i="8"/>
  <c r="H38" i="8" s="1"/>
  <c r="I38" i="8"/>
  <c r="F39" i="8"/>
  <c r="H39" i="8" s="1"/>
  <c r="I39" i="8"/>
  <c r="F40" i="8"/>
  <c r="H40" i="8" s="1"/>
  <c r="I40" i="8"/>
  <c r="F41" i="8"/>
  <c r="H41" i="8" s="1"/>
  <c r="I41" i="8"/>
  <c r="F42" i="8"/>
  <c r="H42" i="8" s="1"/>
  <c r="I42" i="8"/>
  <c r="G43" i="8"/>
  <c r="I43" i="8"/>
  <c r="F44" i="8"/>
  <c r="H44" i="8" s="1"/>
  <c r="I44" i="8"/>
  <c r="F45" i="8"/>
  <c r="H45" i="8" s="1"/>
  <c r="I45" i="8"/>
  <c r="C46" i="8"/>
  <c r="D46" i="8"/>
  <c r="E46" i="8"/>
  <c r="I46" i="8" s="1"/>
  <c r="F47" i="8"/>
  <c r="I47" i="8"/>
  <c r="F48" i="8"/>
  <c r="H48" i="8" s="1"/>
  <c r="I48" i="8"/>
  <c r="F49" i="8"/>
  <c r="H49" i="8" s="1"/>
  <c r="I49" i="8"/>
  <c r="F50" i="8"/>
  <c r="H50" i="8" s="1"/>
  <c r="I50" i="8"/>
  <c r="F51" i="8"/>
  <c r="H51" i="8" s="1"/>
  <c r="I51" i="8"/>
  <c r="F52" i="8"/>
  <c r="H52" i="8" s="1"/>
  <c r="I52" i="8"/>
  <c r="F53" i="8"/>
  <c r="H53" i="8" s="1"/>
  <c r="I53" i="8"/>
  <c r="F54" i="8"/>
  <c r="H54" i="8"/>
  <c r="I54" i="8"/>
  <c r="C17" i="7"/>
  <c r="D17" i="7"/>
  <c r="E17" i="7"/>
  <c r="C19" i="7"/>
  <c r="D19" i="7"/>
  <c r="E19" i="7"/>
  <c r="C22" i="7"/>
  <c r="C21" i="7" s="1"/>
  <c r="D22" i="7"/>
  <c r="D21" i="7" s="1"/>
  <c r="E22" i="7"/>
  <c r="E21" i="7" s="1"/>
  <c r="C25" i="7"/>
  <c r="D25" i="7"/>
  <c r="E25" i="7"/>
  <c r="C27" i="7"/>
  <c r="D27" i="7"/>
  <c r="E27" i="7"/>
  <c r="C29" i="7"/>
  <c r="D29" i="7"/>
  <c r="E29" i="7"/>
  <c r="I16" i="4"/>
  <c r="J16" i="4"/>
  <c r="K16" i="4" s="1"/>
  <c r="L16" i="4"/>
  <c r="I17" i="4"/>
  <c r="J17" i="4"/>
  <c r="K17" i="4" s="1"/>
  <c r="L17" i="4"/>
  <c r="I18" i="4"/>
  <c r="J18" i="4"/>
  <c r="K18" i="4" s="1"/>
  <c r="L18" i="4"/>
  <c r="I19" i="4"/>
  <c r="J19" i="4"/>
  <c r="K19" i="4" s="1"/>
  <c r="L19" i="4"/>
  <c r="C20" i="4"/>
  <c r="C15" i="4" s="1"/>
  <c r="D20" i="4"/>
  <c r="D15" i="4" s="1"/>
  <c r="E20" i="4"/>
  <c r="E15" i="4" s="1"/>
  <c r="F20" i="4"/>
  <c r="F15" i="4" s="1"/>
  <c r="G20" i="4"/>
  <c r="L20" i="4" s="1"/>
  <c r="H20" i="4"/>
  <c r="H15" i="4" s="1"/>
  <c r="I21" i="4"/>
  <c r="J21" i="4"/>
  <c r="K21" i="4" s="1"/>
  <c r="L21" i="4"/>
  <c r="I22" i="4"/>
  <c r="J22" i="4"/>
  <c r="K22" i="4" s="1"/>
  <c r="L22" i="4"/>
  <c r="I23" i="4"/>
  <c r="J23" i="4"/>
  <c r="K23" i="4" s="1"/>
  <c r="L23" i="4"/>
  <c r="I24" i="4"/>
  <c r="J24" i="4"/>
  <c r="K24" i="4" s="1"/>
  <c r="L24" i="4"/>
  <c r="I25" i="4"/>
  <c r="J25" i="4"/>
  <c r="K25" i="4" s="1"/>
  <c r="L25" i="4"/>
  <c r="I27" i="4"/>
  <c r="J27" i="4"/>
  <c r="K27" i="4" s="1"/>
  <c r="L27" i="4"/>
  <c r="I28" i="4"/>
  <c r="J28" i="4"/>
  <c r="K28" i="4" s="1"/>
  <c r="L28" i="4"/>
  <c r="I29" i="4"/>
  <c r="J29" i="4"/>
  <c r="K29" i="4" s="1"/>
  <c r="L29" i="4"/>
  <c r="I30" i="4"/>
  <c r="J30" i="4"/>
  <c r="K30" i="4" s="1"/>
  <c r="L30" i="4"/>
  <c r="C31" i="4"/>
  <c r="C26" i="4" s="1"/>
  <c r="D31" i="4"/>
  <c r="D26" i="4" s="1"/>
  <c r="E31" i="4"/>
  <c r="E26" i="4" s="1"/>
  <c r="F31" i="4"/>
  <c r="F26" i="4" s="1"/>
  <c r="G31" i="4"/>
  <c r="H31" i="4"/>
  <c r="H26" i="4" s="1"/>
  <c r="I32" i="4"/>
  <c r="J32" i="4"/>
  <c r="K32" i="4" s="1"/>
  <c r="L32" i="4"/>
  <c r="I33" i="4"/>
  <c r="J33" i="4"/>
  <c r="K33" i="4" s="1"/>
  <c r="L33" i="4"/>
  <c r="I34" i="4"/>
  <c r="J34" i="4"/>
  <c r="K34" i="4" s="1"/>
  <c r="L34" i="4"/>
  <c r="I35" i="4"/>
  <c r="J35" i="4"/>
  <c r="K35" i="4" s="1"/>
  <c r="L35" i="4"/>
  <c r="L37" i="4"/>
  <c r="G14" i="3"/>
  <c r="H14" i="3"/>
  <c r="G15" i="3"/>
  <c r="H15" i="3"/>
  <c r="J15" i="3"/>
  <c r="K15" i="3"/>
  <c r="G16" i="3"/>
  <c r="H16" i="3"/>
  <c r="D17" i="3"/>
  <c r="E17" i="3"/>
  <c r="F17" i="3"/>
  <c r="G18" i="3"/>
  <c r="H18" i="3"/>
  <c r="G19" i="3"/>
  <c r="H19" i="3"/>
  <c r="G20" i="3"/>
  <c r="H20" i="3"/>
  <c r="D22" i="3"/>
  <c r="E22" i="3"/>
  <c r="F22" i="3"/>
  <c r="H22" i="3" s="1"/>
  <c r="D23" i="3"/>
  <c r="E23" i="3"/>
  <c r="F23" i="3"/>
  <c r="D24" i="3"/>
  <c r="F24" i="3"/>
  <c r="D25" i="3"/>
  <c r="F25" i="3"/>
  <c r="D26" i="3"/>
  <c r="E26" i="3"/>
  <c r="F26" i="3"/>
  <c r="G26" i="3" s="1"/>
  <c r="H26" i="3"/>
  <c r="G28" i="3"/>
  <c r="H28" i="3"/>
  <c r="G30" i="3"/>
  <c r="H30" i="3"/>
  <c r="J42" i="1"/>
  <c r="H42" i="1"/>
  <c r="I42" i="1" s="1"/>
  <c r="G42" i="1"/>
  <c r="B42" i="1"/>
  <c r="J41" i="1"/>
  <c r="H41" i="1"/>
  <c r="I41" i="1" s="1"/>
  <c r="G41" i="1"/>
  <c r="B41" i="1"/>
  <c r="F40" i="1"/>
  <c r="E40" i="1"/>
  <c r="D40" i="1"/>
  <c r="C40" i="1"/>
  <c r="J38" i="1"/>
  <c r="H38" i="1"/>
  <c r="I38" i="1" s="1"/>
  <c r="G38" i="1"/>
  <c r="G37" i="1"/>
  <c r="J36" i="1"/>
  <c r="H36" i="1"/>
  <c r="I36" i="1" s="1"/>
  <c r="G36" i="1"/>
  <c r="F35" i="1"/>
  <c r="E35" i="1"/>
  <c r="D35" i="1"/>
  <c r="C35" i="1"/>
  <c r="J34" i="1"/>
  <c r="H34" i="1"/>
  <c r="I34" i="1" s="1"/>
  <c r="G34" i="1"/>
  <c r="J33" i="1"/>
  <c r="H33" i="1"/>
  <c r="I33" i="1" s="1"/>
  <c r="G33" i="1"/>
  <c r="J32" i="1"/>
  <c r="H32" i="1"/>
  <c r="I32" i="1" s="1"/>
  <c r="G32" i="1"/>
  <c r="J31" i="1"/>
  <c r="H31" i="1"/>
  <c r="I31" i="1" s="1"/>
  <c r="G31" i="1"/>
  <c r="J30" i="1"/>
  <c r="H30" i="1"/>
  <c r="I30" i="1" s="1"/>
  <c r="G30" i="1"/>
  <c r="F29" i="1"/>
  <c r="E29" i="1"/>
  <c r="D29" i="1"/>
  <c r="C29" i="1"/>
  <c r="J28" i="1"/>
  <c r="H28" i="1"/>
  <c r="I28" i="1" s="1"/>
  <c r="G28" i="1"/>
  <c r="J27" i="1"/>
  <c r="H27" i="1"/>
  <c r="I27" i="1" s="1"/>
  <c r="G27" i="1"/>
  <c r="F26" i="1"/>
  <c r="E26" i="1"/>
  <c r="D26" i="1"/>
  <c r="C26" i="1"/>
  <c r="J25" i="1"/>
  <c r="H25" i="1"/>
  <c r="I25" i="1" s="1"/>
  <c r="G25" i="1"/>
  <c r="J24" i="1"/>
  <c r="H24" i="1"/>
  <c r="I24" i="1" s="1"/>
  <c r="G24" i="1"/>
  <c r="F23" i="1"/>
  <c r="E23" i="1"/>
  <c r="D23" i="1"/>
  <c r="C23" i="1"/>
  <c r="J22" i="1"/>
  <c r="H22" i="1"/>
  <c r="I22" i="1" s="1"/>
  <c r="G22" i="1"/>
  <c r="J21" i="1"/>
  <c r="H21" i="1"/>
  <c r="I21" i="1" s="1"/>
  <c r="G21" i="1"/>
  <c r="J20" i="1"/>
  <c r="H20" i="1"/>
  <c r="I20" i="1" s="1"/>
  <c r="G20" i="1"/>
  <c r="J19" i="1"/>
  <c r="H19" i="1"/>
  <c r="I19" i="1" s="1"/>
  <c r="G19" i="1"/>
  <c r="J18" i="1"/>
  <c r="H18" i="1"/>
  <c r="I18" i="1" s="1"/>
  <c r="G18" i="1"/>
  <c r="J17" i="1"/>
  <c r="H17" i="1"/>
  <c r="I17" i="1" s="1"/>
  <c r="G17" i="1"/>
  <c r="F16" i="1"/>
  <c r="E16" i="1"/>
  <c r="D16" i="1"/>
  <c r="C16" i="1"/>
  <c r="M8" i="1"/>
  <c r="G15" i="4" l="1"/>
  <c r="I20" i="4"/>
  <c r="J20" i="4"/>
  <c r="K20" i="4" s="1"/>
  <c r="E44" i="13"/>
  <c r="G23" i="3"/>
  <c r="H23" i="3"/>
  <c r="G35" i="8"/>
  <c r="G31" i="8" s="1"/>
  <c r="H43" i="8"/>
  <c r="E24" i="3"/>
  <c r="G24" i="3" s="1"/>
  <c r="E25" i="3"/>
  <c r="G25" i="3" s="1"/>
  <c r="G22" i="3"/>
  <c r="F32" i="8"/>
  <c r="H32" i="8" s="1"/>
  <c r="I32" i="8"/>
  <c r="H24" i="3"/>
  <c r="K24" i="3"/>
  <c r="F19" i="8"/>
  <c r="H19" i="8" s="1"/>
  <c r="H21" i="8"/>
  <c r="T4" i="3"/>
  <c r="H25" i="3"/>
  <c r="K25" i="3"/>
  <c r="G27" i="8"/>
  <c r="H27" i="8" s="1"/>
  <c r="H28" i="8"/>
  <c r="F29" i="8"/>
  <c r="H29" i="8" s="1"/>
  <c r="H30" i="8"/>
  <c r="D36" i="4"/>
  <c r="E36" i="4"/>
  <c r="G22" i="8"/>
  <c r="F36" i="4"/>
  <c r="J16" i="13"/>
  <c r="H36" i="4"/>
  <c r="G17" i="3"/>
  <c r="H17" i="3"/>
  <c r="C18" i="8"/>
  <c r="D18" i="8"/>
  <c r="E18" i="8"/>
  <c r="I18" i="8" s="1"/>
  <c r="C31" i="8"/>
  <c r="D31" i="8"/>
  <c r="E31" i="8"/>
  <c r="C16" i="7"/>
  <c r="D16" i="7"/>
  <c r="E16" i="7"/>
  <c r="C24" i="7"/>
  <c r="D24" i="7"/>
  <c r="E24" i="7"/>
  <c r="F29" i="7" s="1"/>
  <c r="C36" i="4"/>
  <c r="D15" i="1"/>
  <c r="D39" i="1" s="1"/>
  <c r="D43" i="1" s="1"/>
  <c r="J31" i="13"/>
  <c r="K31" i="13"/>
  <c r="K42" i="13"/>
  <c r="J42" i="13"/>
  <c r="I42" i="13"/>
  <c r="K35" i="13"/>
  <c r="J35" i="13"/>
  <c r="I35" i="13"/>
  <c r="I31" i="13"/>
  <c r="K21" i="13"/>
  <c r="J21" i="13"/>
  <c r="I21" i="13"/>
  <c r="G44" i="13"/>
  <c r="K16" i="13"/>
  <c r="I16" i="13"/>
  <c r="J50" i="12"/>
  <c r="K50" i="12" s="1"/>
  <c r="L50" i="12"/>
  <c r="J43" i="12"/>
  <c r="K43" i="12" s="1"/>
  <c r="L43" i="12"/>
  <c r="J41" i="12"/>
  <c r="K41" i="12" s="1"/>
  <c r="L41" i="12"/>
  <c r="J17" i="12"/>
  <c r="K17" i="12" s="1"/>
  <c r="L17" i="12"/>
  <c r="J14" i="12"/>
  <c r="K14" i="12" s="1"/>
  <c r="L14" i="12"/>
  <c r="H53" i="12"/>
  <c r="E15" i="8"/>
  <c r="I16" i="8"/>
  <c r="H16" i="8"/>
  <c r="F15" i="8"/>
  <c r="H15" i="8" s="1"/>
  <c r="H25" i="8"/>
  <c r="F22" i="8"/>
  <c r="F35" i="8"/>
  <c r="H36" i="8"/>
  <c r="H47" i="8"/>
  <c r="F46" i="8"/>
  <c r="H46" i="8" s="1"/>
  <c r="G26" i="4"/>
  <c r="I31" i="4"/>
  <c r="J31" i="4"/>
  <c r="K31" i="4" s="1"/>
  <c r="L31" i="4"/>
  <c r="T3" i="3"/>
  <c r="E15" i="1"/>
  <c r="E39" i="1" s="1"/>
  <c r="E43" i="1" s="1"/>
  <c r="C15" i="1"/>
  <c r="C39" i="1" s="1"/>
  <c r="C43" i="1" s="1"/>
  <c r="H40" i="1"/>
  <c r="I40" i="1" s="1"/>
  <c r="J40" i="1"/>
  <c r="G40" i="1"/>
  <c r="J35" i="1"/>
  <c r="H35" i="1"/>
  <c r="I35" i="1" s="1"/>
  <c r="G35" i="1"/>
  <c r="G29" i="1"/>
  <c r="H29" i="1"/>
  <c r="I29" i="1" s="1"/>
  <c r="J29" i="1"/>
  <c r="J26" i="1"/>
  <c r="H26" i="1"/>
  <c r="I26" i="1" s="1"/>
  <c r="G26" i="1"/>
  <c r="J23" i="1"/>
  <c r="H23" i="1"/>
  <c r="I23" i="1" s="1"/>
  <c r="G23" i="1"/>
  <c r="F15" i="1"/>
  <c r="G16" i="1"/>
  <c r="H16" i="1"/>
  <c r="I16" i="1" s="1"/>
  <c r="J16" i="1"/>
  <c r="I15" i="4" l="1"/>
  <c r="J15" i="4"/>
  <c r="K15" i="4" s="1"/>
  <c r="L15" i="4"/>
  <c r="G18" i="8"/>
  <c r="G55" i="8" s="1"/>
  <c r="D55" i="8"/>
  <c r="C34" i="7"/>
  <c r="D34" i="7"/>
  <c r="E34" i="7"/>
  <c r="C55" i="8"/>
  <c r="E55" i="8"/>
  <c r="I31" i="8"/>
  <c r="F39" i="1"/>
  <c r="I44" i="13"/>
  <c r="J44" i="13"/>
  <c r="K44" i="13"/>
  <c r="J53" i="12"/>
  <c r="K53" i="12" s="1"/>
  <c r="L53" i="12"/>
  <c r="I15" i="8"/>
  <c r="H22" i="8"/>
  <c r="F18" i="8"/>
  <c r="H35" i="8"/>
  <c r="F31" i="8"/>
  <c r="G36" i="4"/>
  <c r="L26" i="4"/>
  <c r="J26" i="4"/>
  <c r="K26" i="4" s="1"/>
  <c r="I26" i="4"/>
  <c r="G15" i="1"/>
  <c r="H15" i="1"/>
  <c r="I15" i="1" s="1"/>
  <c r="J15" i="1"/>
  <c r="H18" i="8" l="1"/>
  <c r="F16" i="7"/>
  <c r="F24" i="7"/>
  <c r="F21" i="7"/>
  <c r="I55" i="8"/>
  <c r="G39" i="1"/>
  <c r="H39" i="1"/>
  <c r="I39" i="1" s="1"/>
  <c r="J39" i="1"/>
  <c r="F43" i="1"/>
  <c r="H31" i="8"/>
  <c r="F55" i="8"/>
  <c r="L36" i="4"/>
  <c r="I36" i="4"/>
  <c r="J36" i="4"/>
  <c r="K36" i="4" s="1"/>
  <c r="G43" i="1" l="1"/>
  <c r="H43" i="1"/>
  <c r="I43" i="1" s="1"/>
  <c r="J43" i="1"/>
  <c r="H55" i="8"/>
</calcChain>
</file>

<file path=xl/sharedStrings.xml><?xml version="1.0" encoding="utf-8"?>
<sst xmlns="http://schemas.openxmlformats.org/spreadsheetml/2006/main" count="2129" uniqueCount="1049">
  <si>
    <t>diferencia</t>
  </si>
  <si>
    <t>MINISTERIO DE HACIENDA</t>
  </si>
  <si>
    <t>DIRECCIÓN GENERAL DE PRESUPUESTO</t>
  </si>
  <si>
    <t>DIRECCIÓN DE ESTUDIOS ECONÓMICOS Y SEGUIMIENTO FINANCIERO</t>
  </si>
  <si>
    <t>Tabla 1. Resultados Presupuestarios del Gobierno Central (Diciembre 2025)</t>
  </si>
  <si>
    <t>PIB Nominal (Millones RD$)</t>
  </si>
  <si>
    <t>Valores en Millones de RD$</t>
  </si>
  <si>
    <t>Detalle</t>
  </si>
  <si>
    <t xml:space="preserve">Pres. Inicial      </t>
  </si>
  <si>
    <t xml:space="preserve">Presupuesto  </t>
  </si>
  <si>
    <t>Devengado</t>
  </si>
  <si>
    <t>% Devengado</t>
  </si>
  <si>
    <t>% del PIB</t>
  </si>
  <si>
    <t>Ley núm. 80-24</t>
  </si>
  <si>
    <t>Vigente</t>
  </si>
  <si>
    <t>4 = 3/2</t>
  </si>
  <si>
    <t>5 = (3/PIB)</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</si>
  <si>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</si>
  <si>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</si>
  <si>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</si>
  <si>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</si>
  <si>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</si>
  <si>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</si>
  <si>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</si>
  <si>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</si>
  <si>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</si>
  <si>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</si>
  <si>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</si>
  <si>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</si>
  <si>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</si>
  <si>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</si>
  <si>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</si>
  <si>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r>
      <t>Notas:</t>
    </r>
    <r>
      <rPr>
        <sz val="11"/>
        <color theme="1"/>
        <rFont val="Avenir Next LT Pro"/>
        <family val="2"/>
      </rPr>
      <t xml:space="preserve"> </t>
    </r>
  </si>
  <si>
    <t>1. Fecha de imputación al 31/12/2025// Fecha de registro al 28/01/2026</t>
  </si>
  <si>
    <t xml:space="preserve">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</si>
  <si>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 xml:space="preserve">4.Las fuentes financieras del Presupuesto  Vigente 2025 incluyen la disponibilidad de saldos de 2024, por valor de RD$23,112.4 millones, contenida en el artículo 7 del Presupuesto  Reformulado (Ley 86-25). </t>
  </si>
  <si>
    <r>
      <t xml:space="preserve">Fuente: </t>
    </r>
    <r>
      <rPr>
        <sz val="11"/>
        <color theme="1"/>
        <rFont val="Avenir Next LT Pro"/>
        <family val="2"/>
      </rPr>
      <t>Sistema de Información de la Gestión Financiera (SIGEF).</t>
    </r>
  </si>
  <si>
    <t>MINISTERIO DE HACIENDA Y ECONOMÍA</t>
  </si>
  <si>
    <t>DIRECCIÓN GENERAL DE  PRESUPUESTO</t>
  </si>
  <si>
    <t xml:space="preserve">Tabla 2. Ingresos por Clasificación Económica </t>
  </si>
  <si>
    <t>Diciembre 2024 y 2025</t>
  </si>
  <si>
    <t>Variación 2025/2024</t>
  </si>
  <si>
    <t>% PIB</t>
  </si>
  <si>
    <t>Percibido Diciembre</t>
  </si>
  <si>
    <t>Presupuesto  Inicial</t>
  </si>
  <si>
    <t>Presupuesto  Vigente</t>
  </si>
  <si>
    <t>Percibido*</t>
  </si>
  <si>
    <t>% Ejecución*</t>
  </si>
  <si>
    <t>Abs.</t>
  </si>
  <si>
    <t>Rel.</t>
  </si>
  <si>
    <t>5 = (4/3)</t>
  </si>
  <si>
    <t>6 = (4 - 1)</t>
  </si>
  <si>
    <t>7 = (6/1)</t>
  </si>
  <si>
    <t>8= 4/PIB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</si>
  <si>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</si>
  <si>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</si>
  <si>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</si>
  <si>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</si>
  <si>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</si>
  <si>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</si>
  <si>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</si>
  <si>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</si>
  <si>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</si>
  <si>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</si>
  <si>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</si>
  <si>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</si>
  <si>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</si>
  <si>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</si>
  <si>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</si>
  <si>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1.1.4.1-Intereses</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</si>
  <si>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</si>
  <si>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</si>
  <si>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</si>
  <si>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</si>
  <si>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</si>
  <si>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</si>
  <si>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</si>
  <si>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</si>
  <si>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</si>
  <si>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</si>
  <si>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</si>
  <si>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t xml:space="preserve">Notas: </t>
  </si>
  <si>
    <t xml:space="preserve">1. Se incluyen los Recursos de Captación Directa. </t>
  </si>
  <si>
    <t>2. Fecha de imputación al 31/12/2025// Fecha de registro al 28/01/2026</t>
  </si>
  <si>
    <t>4.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</si>
  <si>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2"/>
        <rFont val="Avenir Next LT Pro"/>
        <family val="2"/>
      </rPr>
      <t>Sistema de Información de la Gestión Financiera (SIGEF).</t>
    </r>
  </si>
  <si>
    <t>1.Fecha de imputación al 31/07/2022 // Fecha de registro al 07/08/2022</t>
  </si>
  <si>
    <t>Ilustración 1. Figuras impositivas</t>
  </si>
  <si>
    <t>Diciembre 2025</t>
  </si>
  <si>
    <t>Valores en millones de RD$</t>
  </si>
  <si>
    <t>Impuesto sobre la Transferencia de Bienes y Servicios (ITBIS)</t>
  </si>
  <si>
    <t xml:space="preserve">Impuesto sobre la renta de las empresas </t>
  </si>
  <si>
    <t xml:space="preserve">Impuesto sobre la renta de asalariados </t>
  </si>
  <si>
    <t xml:space="preserve">Impuestos arancelarios </t>
  </si>
  <si>
    <t xml:space="preserve">Impuesto específico sobre los hidrocarburos </t>
  </si>
  <si>
    <t>RD$35,310.9 millones</t>
  </si>
  <si>
    <t>RD$11,779.8 millones</t>
  </si>
  <si>
    <t>RD$9,283.2 millones</t>
  </si>
  <si>
    <t>RD$5,498.1 millones</t>
  </si>
  <si>
    <t>RD$4,656.9 millones</t>
  </si>
  <si>
    <r>
      <t xml:space="preserve">Fuente: </t>
    </r>
    <r>
      <rPr>
        <sz val="8"/>
        <color theme="1"/>
        <rFont val="Avenir Next LT Pro"/>
        <family val="2"/>
      </rPr>
      <t>Sistema de Información de la Gestión Financiera (SIGEF).</t>
    </r>
  </si>
  <si>
    <t>Tabla 3. Gastos del Gobierno Central por Clasificación Económica (Diciembre 2024 y 2025)</t>
  </si>
  <si>
    <t>Variación 2024/2025</t>
  </si>
  <si>
    <t>Ejecución
% PIB</t>
  </si>
  <si>
    <t>Devengado Diciembre</t>
  </si>
  <si>
    <t>Diciembre</t>
  </si>
  <si>
    <t>Comprometido*</t>
  </si>
  <si>
    <t>Devengado*</t>
  </si>
  <si>
    <t>Pagado*</t>
  </si>
  <si>
    <t>% Ejecución</t>
  </si>
  <si>
    <t>ABS.</t>
  </si>
  <si>
    <t>REL.</t>
  </si>
  <si>
    <t>7= (5/3)</t>
  </si>
  <si>
    <t>8 = (5-1)</t>
  </si>
  <si>
    <t>9= 8/1</t>
  </si>
  <si>
    <t>10= (5/PIB)</t>
  </si>
  <si>
    <t>2.1.2 - Gastos de consumo</t>
  </si>
  <si>
    <t>2.1.3 - Prestaciones de la seguridad social</t>
  </si>
  <si>
    <t>2.1.5 - Subvenciones otorgadas a empresas</t>
  </si>
  <si>
    <t>2.1.6 - Transferencias corrientes</t>
  </si>
  <si>
    <t>2.1.6.1 - Transferencias al sector privado</t>
  </si>
  <si>
    <t>2.1.6.2 - Transferencias al sector público</t>
  </si>
  <si>
    <t>2.1.6.3 - Transferencia al sector externo</t>
  </si>
  <si>
    <t>2.1.6.4 - Transferencias a otras instituciones públicas</t>
  </si>
  <si>
    <t>2.1.9 - Otros gastos corrientes</t>
  </si>
  <si>
    <t>2.2.1 - Construcciones en proceso</t>
  </si>
  <si>
    <t>2.2.2 - Activos fijos (formación bruta de capital fijo)</t>
  </si>
  <si>
    <t>2.2.4 - Objetos de valor</t>
  </si>
  <si>
    <t>2.2.5 - Activos no producidos</t>
  </si>
  <si>
    <t>2.2.6 - Transferencias de capital</t>
  </si>
  <si>
    <t>2.2.6.1 - Transferencias de capital al sector privado</t>
  </si>
  <si>
    <t>2.2.6.2 - Transferencias de capital al sector público</t>
  </si>
  <si>
    <t>2.2.6.7 - Otras transferencias de capital</t>
  </si>
  <si>
    <t>2.2.8 - Gastos de capital, reserva presupuestaria</t>
  </si>
  <si>
    <t>Total</t>
  </si>
  <si>
    <t>2.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</si>
  <si>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3. Se utilizó el PIB del Panorama Macroeconómico actualizado al 26 de agosto de 2025, elaborado por el Ministerio de Hacienda y Economía.</t>
  </si>
  <si>
    <t xml:space="preserve">DIRECCIÓN GENERAL DE PRESUPUESTO </t>
  </si>
  <si>
    <t>Ilustración 2. Transferencias Corrientes del Gobierno Central</t>
  </si>
  <si>
    <t>Ilustración 3. Transferencias de Capital del Gobierno Central</t>
  </si>
  <si>
    <t>Tabla 4. Gastos de Gobierno Central por Clasificación Institucional (Diciembre 2024 vs 2025)</t>
  </si>
  <si>
    <t>7 = (4-1)</t>
  </si>
  <si>
    <t>8 = (6/1)</t>
  </si>
  <si>
    <t>9 = (4/PIB)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</si>
  <si>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</si>
  <si>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</si>
  <si>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</si>
  <si>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</si>
  <si>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</si>
  <si>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</si>
  <si>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</si>
  <si>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</si>
  <si>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</si>
  <si>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</si>
  <si>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</si>
  <si>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</si>
  <si>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</si>
  <si>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</si>
  <si>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</si>
  <si>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</si>
  <si>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</si>
  <si>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</si>
  <si>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</si>
  <si>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</si>
  <si>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</si>
  <si>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</si>
  <si>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</si>
  <si>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</si>
  <si>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</si>
  <si>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Energía y Minas</t>
  </si>
  <si>
    <t>0223 - Ministerio de la Vivienda, Hábitat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</si>
  <si>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</si>
  <si>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</si>
  <si>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</si>
  <si>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</si>
  <si>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</si>
  <si>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</si>
  <si>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</si>
  <si>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</si>
  <si>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0406 - Oficina Nacional de Defensa Pública</t>
  </si>
  <si>
    <t>Otros</t>
  </si>
  <si>
    <t>0998 -  Administración de Deuda Pública y Activos Financieros</t>
  </si>
  <si>
    <t>0999 -  Administración de Obligaciones del Tesoro Nacional</t>
  </si>
  <si>
    <t>Notas:</t>
  </si>
  <si>
    <t>1.Fecha de imputación al 31/12/2025 // Fecha de registro al 28/01/2026</t>
  </si>
  <si>
    <t xml:space="preserve">2. Se utilizó el PIB del Panorama Macroeconómico actualizado al 26 de agosto del 2025, elaborado por el Ministerio de Hacienda y Economía </t>
  </si>
  <si>
    <t>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</si>
  <si>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Ilustración 4. Top 3 Instituciones con Mayor Ejecución de Gastos - Diciembre 2025</t>
  </si>
  <si>
    <t>País</t>
  </si>
  <si>
    <t xml:space="preserve">Provincia </t>
  </si>
  <si>
    <t>Montos</t>
  </si>
  <si>
    <t xml:space="preserve">República Dominicana </t>
  </si>
  <si>
    <t xml:space="preserve">Distrito Nacional </t>
  </si>
  <si>
    <t xml:space="preserve">Azua </t>
  </si>
  <si>
    <t>Bahoruco</t>
  </si>
  <si>
    <t>Barahona</t>
  </si>
  <si>
    <t>Dajabón</t>
  </si>
  <si>
    <t>Duarte</t>
  </si>
  <si>
    <t>Elías Piña</t>
  </si>
  <si>
    <t>El seibo</t>
  </si>
  <si>
    <t>Espaillat</t>
  </si>
  <si>
    <t>Independencia</t>
  </si>
  <si>
    <t>La Altagracia</t>
  </si>
  <si>
    <t>La Romana</t>
  </si>
  <si>
    <t>La vega</t>
  </si>
  <si>
    <t xml:space="preserve">María Trinidad Sánchez </t>
  </si>
  <si>
    <t>Monte Cristí</t>
  </si>
  <si>
    <t>Pedernales</t>
  </si>
  <si>
    <t>Peravia</t>
  </si>
  <si>
    <t>Puerto Plata</t>
  </si>
  <si>
    <t>Hermanas Mirabal</t>
  </si>
  <si>
    <t>Samaná</t>
  </si>
  <si>
    <t>San Cristobal</t>
  </si>
  <si>
    <t>San Juan</t>
  </si>
  <si>
    <t>San Pedro de Macorís</t>
  </si>
  <si>
    <t>Sanchez Ramírez</t>
  </si>
  <si>
    <t>Santiago</t>
  </si>
  <si>
    <t>Santiago Rodríguez</t>
  </si>
  <si>
    <t>Valverde</t>
  </si>
  <si>
    <t>Monseñor Nouel</t>
  </si>
  <si>
    <t>Monte Plata</t>
  </si>
  <si>
    <t>Hato Mayor</t>
  </si>
  <si>
    <t>San José de Ocoa</t>
  </si>
  <si>
    <t xml:space="preserve">Santo Domingo </t>
  </si>
  <si>
    <t>2. Se excluye el monto a nivel multiprovincial del mapa. </t>
  </si>
  <si>
    <t>Ilustración 5. Proyectos de Inversión Pública por funciones</t>
  </si>
  <si>
    <r>
      <t>Notas:</t>
    </r>
    <r>
      <rPr>
        <sz val="10"/>
        <color indexed="8"/>
        <rFont val="Avenir Next LT Pro"/>
        <family val="2"/>
      </rPr>
      <t xml:space="preserve"> </t>
    </r>
  </si>
  <si>
    <r>
      <t>1.</t>
    </r>
    <r>
      <rPr>
        <sz val="10"/>
        <color indexed="8"/>
        <rFont val="Avenir Next LT Pro"/>
        <family val="2"/>
      </rPr>
      <t xml:space="preserve"> Fecha de imputación al 31/12/2025// fecha de registro al 28/01/2026. </t>
    </r>
  </si>
  <si>
    <r>
      <t>Fuente:</t>
    </r>
    <r>
      <rPr>
        <sz val="10"/>
        <color indexed="8"/>
        <rFont val="Avenir Next LT Pro"/>
        <family val="2"/>
      </rPr>
      <t xml:space="preserve"> Sistema de Información de la Gestión Financiera (SIGEF) </t>
    </r>
  </si>
  <si>
    <t xml:space="preserve">Tabla 5. Clasificador Funcional del gasto del Gobierno Central </t>
  </si>
  <si>
    <t xml:space="preserve">PIB Nominal </t>
  </si>
  <si>
    <t>DICIEMBRE</t>
  </si>
  <si>
    <t>Ejecución % PIB</t>
  </si>
  <si>
    <t>Comprometido</t>
  </si>
  <si>
    <t>Pagado</t>
  </si>
  <si>
    <t>7= (5-1)</t>
  </si>
  <si>
    <t>8= (7/1)</t>
  </si>
  <si>
    <t>9= (5/PIB)</t>
  </si>
  <si>
    <t>1-Servicios Generales</t>
  </si>
  <si>
    <t>1.1-Administración general</t>
  </si>
  <si>
    <t>1.2-Relaciones internacionales</t>
  </si>
  <si>
    <t>1.3-Defensa nacional</t>
  </si>
  <si>
    <t>1.4-Justicia, orden público y seguridad</t>
  </si>
  <si>
    <t>2-Servicios Económicos</t>
  </si>
  <si>
    <t>2.1-Asuntos económicos, comerciales y laborales</t>
  </si>
  <si>
    <t>2.2-Agropecuaria, caza, pesca y silvicultura</t>
  </si>
  <si>
    <t>2.3-Riego</t>
  </si>
  <si>
    <t>2.4-Energía y combustible</t>
  </si>
  <si>
    <t>2.5-Minería, manufactura y construcción</t>
  </si>
  <si>
    <t>2.6-Transporte</t>
  </si>
  <si>
    <t>2.7-Comunicaciones</t>
  </si>
  <si>
    <t>2.8-Banca y seguros</t>
  </si>
  <si>
    <t>2.9-Otros Servicios económicos</t>
  </si>
  <si>
    <t xml:space="preserve">3-Protección del Medio Ambiente  </t>
  </si>
  <si>
    <t>3.1-Protección del aire, agua y suelo</t>
  </si>
  <si>
    <t>3.2-Protección de la biodiversidad y ordenación de desechos</t>
  </si>
  <si>
    <t>3.3-Cambio Climático</t>
  </si>
  <si>
    <t>4-Servicios Sociales</t>
  </si>
  <si>
    <t>4.1-Vivienda y Servicios comunitarios</t>
  </si>
  <si>
    <t>4.2-Salud</t>
  </si>
  <si>
    <t>4.3-Actividades deportivas, recreativas, culturales y religiosas</t>
  </si>
  <si>
    <t>4.4-Educación</t>
  </si>
  <si>
    <t>4.5-Protección social</t>
  </si>
  <si>
    <t>4.6-Equidad de género</t>
  </si>
  <si>
    <t>5-Intereses de la Deuda Pública</t>
  </si>
  <si>
    <t>5.1-Intereses y comisiones de deuda pública</t>
  </si>
  <si>
    <t>Total general</t>
  </si>
  <si>
    <t>1. Fecha de imputación al 31/12/2025 // Fecha de registro al 28/01/2026.</t>
  </si>
  <si>
    <t>2. Se utilizó el PIB del Panorama Macroeconómico actualizado al 26 de agosto del 2025, elaborado por el Ministerio de Hacienda y Economía.</t>
  </si>
  <si>
    <t>Ilustración 6. Composición del Gasto del Gobierno Central por Finalidad</t>
  </si>
  <si>
    <r>
      <rPr>
        <b/>
        <sz val="8"/>
        <color rgb="FF000000"/>
        <rFont val="Avenir Next LT Pro"/>
        <family val="2"/>
      </rPr>
      <t>Fuente:</t>
    </r>
    <r>
      <rPr>
        <sz val="8"/>
        <color indexed="8"/>
        <rFont val="Avenir Next LT Pro"/>
        <family val="2"/>
      </rPr>
      <t xml:space="preserve"> Sistema de Información de la Gestión Financiera (SIGEF).</t>
    </r>
  </si>
  <si>
    <t>Tabla 6. Gastos para reducir la brecha de género según clasificador funcional</t>
  </si>
  <si>
    <t>Presupuesto  Devengado</t>
  </si>
  <si>
    <t>1-Servicios  Generales</t>
  </si>
  <si>
    <t>1.1.05-Gestión de la administración general para transversalizar el enfoque de género</t>
  </si>
  <si>
    <t>1.4.06-Administración y Servicios de justicia relacionados con la violencia de género</t>
  </si>
  <si>
    <t>2.1.03-Asuntos laborales para fortalecer la autonomía económica de las mujeres</t>
  </si>
  <si>
    <t>4.2.04-Servicios médicos en salud sexual/reproductiva y de centros de salud materno infantil</t>
  </si>
  <si>
    <t>4.5.05-Familia e hijos</t>
  </si>
  <si>
    <t xml:space="preserve"> </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</si>
  <si>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</si>
  <si>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</si>
  <si>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</si>
  <si>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</si>
  <si>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 xml:space="preserve">Total </t>
  </si>
  <si>
    <t>1. Fecha de recaudación al 31/12/2025// Fecha de registro al 28/01/2026.</t>
  </si>
  <si>
    <r>
      <t xml:space="preserve">Fuente: </t>
    </r>
    <r>
      <rPr>
        <sz val="12"/>
        <color theme="1"/>
        <rFont val="Avenir Next LT Pro"/>
        <family val="2"/>
      </rPr>
      <t>Sistema de Información de la Gestión Financiera (SIGEF).</t>
    </r>
  </si>
  <si>
    <t>Tabla 7. Incidencia del gasto del Gobierno Central en el cambio climático</t>
  </si>
  <si>
    <t>Incidencia Positiva</t>
  </si>
  <si>
    <t>Incidencia Negativa</t>
  </si>
  <si>
    <t>Incidencia Neta</t>
  </si>
  <si>
    <t>6=4-5</t>
  </si>
  <si>
    <t>7 = (3/PIB)</t>
  </si>
  <si>
    <t>1.4.02-Servicios de protección contra incendios</t>
  </si>
  <si>
    <t>2-Servicios  Económicos</t>
  </si>
  <si>
    <t>2.2.04-Conservación, ampliación y explotación racionalizada de reservas forestales</t>
  </si>
  <si>
    <t>2.2.06-Gestión o apoyo de labores de reforestación</t>
  </si>
  <si>
    <t>2.4.03-Combustible</t>
  </si>
  <si>
    <t>2.4.04-Energía eléctrica de fuentes termoeléctricas</t>
  </si>
  <si>
    <t>2.4.08-Energía eléctrica de fuentes nucleares</t>
  </si>
  <si>
    <t>2.4.09-Conservación, aprovechamiento y explotación racionalizada de fuentes de electricidad</t>
  </si>
  <si>
    <t>2.5.01-Extracción de recursos minerales</t>
  </si>
  <si>
    <t>2.6.03-Transporte por ferrocarril</t>
  </si>
  <si>
    <t>3.1.01-Reducción de la contaminación</t>
  </si>
  <si>
    <t>3.1.04-Protección del suelo contra la erosión y otras formas de degradación física</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</si>
  <si>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</si>
  <si>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</si>
  <si>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</si>
  <si>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</si>
  <si>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</si>
  <si>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</si>
  <si>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</si>
  <si>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</si>
  <si>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</si>
  <si>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</si>
  <si>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</si>
  <si>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</si>
  <si>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</si>
  <si>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</si>
  <si>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</si>
  <si>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</si>
  <si>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</si>
  <si>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</si>
  <si>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2. Para el PIB 2025 se utilizó el PIB del Panorama Macroeconómico actualizado al 26 de agosto de 2025, elaborado por el Ministerio de Hacienda y Economía.</t>
  </si>
  <si>
    <t>Anexo 1. Ingresos por Clasificación Económica (Diciembre 2025)</t>
  </si>
  <si>
    <t xml:space="preserve">Valores en Millones de RD$ </t>
  </si>
  <si>
    <t>Presupuesto Inicial</t>
  </si>
  <si>
    <t>Presupuesto Vigente</t>
  </si>
  <si>
    <t>(Título - Subtítulo - Grupo - Auxiliar)</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</si>
  <si>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</si>
  <si>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</si>
  <si>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</si>
  <si>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</si>
  <si>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</si>
  <si>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</si>
  <si>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</si>
  <si>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</si>
  <si>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</si>
  <si>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</si>
  <si>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</si>
  <si>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</si>
  <si>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</si>
  <si>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</si>
  <si>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</si>
  <si>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</si>
  <si>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</si>
  <si>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</si>
  <si>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</si>
  <si>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</si>
  <si>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</si>
  <si>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</si>
  <si>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</si>
  <si>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</si>
  <si>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</si>
  <si>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</si>
  <si>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</si>
  <si>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</si>
  <si>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</si>
  <si>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</si>
  <si>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</si>
  <si>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</si>
  <si>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</si>
  <si>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</si>
  <si>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</si>
  <si>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</si>
  <si>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</si>
  <si>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</si>
  <si>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</si>
  <si>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</si>
  <si>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</si>
  <si>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</si>
  <si>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</si>
  <si>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</si>
  <si>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</si>
  <si>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</si>
  <si>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</si>
  <si>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</si>
  <si>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</si>
  <si>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</si>
  <si>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</si>
  <si>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</si>
  <si>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</si>
  <si>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1.1.4.1.03-Impuesto sobre ventas condicionales de muebles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</si>
  <si>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</si>
  <si>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</si>
  <si>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</si>
  <si>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</si>
  <si>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</si>
  <si>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</si>
  <si>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</si>
  <si>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</si>
  <si>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</si>
  <si>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</si>
  <si>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</si>
  <si>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</si>
  <si>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</si>
  <si>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</si>
  <si>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</si>
  <si>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</si>
  <si>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</si>
  <si>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</si>
  <si>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</si>
  <si>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</si>
  <si>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</si>
  <si>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</si>
  <si>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</si>
  <si>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</si>
  <si>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</si>
  <si>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</si>
  <si>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</si>
  <si>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</si>
  <si>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</si>
  <si>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</si>
  <si>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1.1.4.3.10-Permiso sobre venta de medicinas</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</si>
  <si>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</si>
  <si>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</si>
  <si>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</si>
  <si>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</si>
  <si>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</si>
  <si>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</si>
  <si>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</si>
  <si>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</si>
  <si>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</si>
  <si>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</si>
  <si>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</si>
  <si>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</si>
  <si>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</si>
  <si>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</si>
  <si>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</si>
  <si>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</si>
  <si>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</si>
  <si>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</si>
  <si>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</si>
  <si>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</si>
  <si>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</si>
  <si>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</si>
  <si>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</si>
  <si>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</si>
  <si>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</si>
  <si>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</si>
  <si>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</si>
  <si>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</si>
  <si>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</si>
  <si>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1.1.2.4-Contribuciones no clasificables</t>
  </si>
  <si>
    <t>1.2.3.1.03-1 % Plan de construcciones (Ley 6-86) -Fondo Pensiones Trabajadores de la Construcción</t>
  </si>
  <si>
    <t>1.1.3-Ventas de bienes y servicios</t>
  </si>
  <si>
    <t>1.1.3.1-Ventas de establecimientos no de mercado</t>
  </si>
  <si>
    <t>1.5.1.1.01-Ventas de almonedas (pública subasta)</t>
  </si>
  <si>
    <t>1.5.1.1.02-Venta de medicamentos PROMESE</t>
  </si>
  <si>
    <t>1.5.1.1.03-Venta de gacetas oficiales</t>
  </si>
  <si>
    <t>1.5.1.1.05-Otras ventas de mercancías del gobierno central</t>
  </si>
  <si>
    <t>1.5.1.1.99-Otras ventas de mercancías</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</si>
  <si>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</si>
  <si>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</si>
  <si>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</si>
  <si>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</si>
  <si>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</si>
  <si>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1.5.1.2.47-Venta de servicios medioambientales</t>
  </si>
  <si>
    <t>1.5.1.2.99-Otras ventas de servicios</t>
  </si>
  <si>
    <t>1.1.3.3-Derechos administrativos</t>
  </si>
  <si>
    <t>1.5.1.3.01-Tasas judiciales sobre actos  expedidos por el Poder Judicial</t>
  </si>
  <si>
    <t>1.5.1.3.02-Tasa por expedición y renovación de pasaportes</t>
  </si>
  <si>
    <t>1.5.1.3.03-Tarjeta de turismo</t>
  </si>
  <si>
    <t>1.5.1.3.18-Certificaciones vida y costumbre</t>
  </si>
  <si>
    <t>1.5.1.4.01-Venta de sellos especiales para el Colegio de Abogados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</si>
  <si>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</si>
  <si>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</si>
  <si>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</si>
  <si>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</si>
  <si>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</si>
  <si>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</si>
  <si>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1.6.1.2.02-Intereses por colocación de inversiones financieras del mercado interno</t>
  </si>
  <si>
    <t>1.1.4.2-Rentas de la propiedad distinta de intereses</t>
  </si>
  <si>
    <t>1.6.1.1.01-Fondo Patrimonial de Empresas Reformadas (Fonper)</t>
  </si>
  <si>
    <t>1.6.1.1.02-Dividendos Banco de Reservas</t>
  </si>
  <si>
    <t>1.6.1.1.08-Dividendos termoeléctrica punta catalina</t>
  </si>
  <si>
    <t>1.6.1.3.01-Regalías netas de fundición minera</t>
  </si>
  <si>
    <t>1.6.1.3.02-Permisos para explotar yacimientos mineros</t>
  </si>
  <si>
    <t>1.6.1.3.03-Explotación yacimientos mineros</t>
  </si>
  <si>
    <t>1.6.1.3.04-Explotación Falconbridge</t>
  </si>
  <si>
    <t>1.6.1.3.05-Arrendamiento de solares</t>
  </si>
  <si>
    <t>1.6.1.5.01-Interés indemnizatorio de las regalías mineras en US$</t>
  </si>
  <si>
    <t>1.6.1.5.02-Recargos, multas y sanciones de las regalías  mineras en US$</t>
  </si>
  <si>
    <t>1.1.6-Transferencias y donaciones corrientes recibidas</t>
  </si>
  <si>
    <t>1.1.6.1-Transferencias del sector privado</t>
  </si>
  <si>
    <t>1.4.1.1.01-Zonas francas</t>
  </si>
  <si>
    <t>1.4.1.1.99-Otras</t>
  </si>
  <si>
    <t>1.1.6.2-Transferencias del sector público</t>
  </si>
  <si>
    <t>1.4.1.2.01-Del gobierno central</t>
  </si>
  <si>
    <t>1.4.1.3.01-De instituciones públicas descentralizadas y autónomas no financieras</t>
  </si>
  <si>
    <t>1.4.1.4.01-Transferencias corrientes recibidas de instituciones públicas de la seg. soc.</t>
  </si>
  <si>
    <t>1.4.1.8.01-Transferencias corrientes recibidas de empresas públicas no financieras nacionales</t>
  </si>
  <si>
    <t>1.4.1.9.01-Transferencias corrientes recibidas de instituciones públicas financieras no monetarias</t>
  </si>
  <si>
    <t>1.4.1.9.02-Transferencias corrientes recibidas de instituciones públicas financieras monetarias</t>
  </si>
  <si>
    <t>1.1.6.5-Donaciones corrientes</t>
  </si>
  <si>
    <t>1.3.1.1.01-Donaciones corrientes en dinero de gobiernos extranjeros</t>
  </si>
  <si>
    <t>1.3.1.2.01-Donaciones corrientes  en dinero de organismos internacionales</t>
  </si>
  <si>
    <t>1.3.1.3.01-Donaciones corrientes en dinero del sector privado externo</t>
  </si>
  <si>
    <t>1.1.7-Multas y sanciones pecuniarias</t>
  </si>
  <si>
    <t>1.1.7.1-Multas y sanciones Pecuniarias</t>
  </si>
  <si>
    <t>1.6.3.1.01-Multas por delitos, evasión e incumplimiento al Código Tributario</t>
  </si>
  <si>
    <t>1.6.3.1.03-Multas de tránsito</t>
  </si>
  <si>
    <t>1.6.3.1.07-Multas Seguro Social, contratos de trabajo</t>
  </si>
  <si>
    <t>1.6.3.1.15-Multas por incautación</t>
  </si>
  <si>
    <t>1.1.9-Otros ingresos corrientes</t>
  </si>
  <si>
    <t>1.1.9.1-Otros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</si>
  <si>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</si>
  <si>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</si>
  <si>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</si>
  <si>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</si>
  <si>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</si>
  <si>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</si>
  <si>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1.6.4.1.11-Ingresos por bienes extinguidos o decomisados</t>
  </si>
  <si>
    <t>1.6.4.1.99-Otros ingresos diversos</t>
  </si>
  <si>
    <t>1.9.3.1.01-Ingresos a especificar Tesorería Nacional</t>
  </si>
  <si>
    <t>1.2-Ingresos de capital</t>
  </si>
  <si>
    <t>1.2.1-Venta (disposición) de activos no financieros (a valores brutos)</t>
  </si>
  <si>
    <t>1.2.1.1-Venta de activos fijos</t>
  </si>
  <si>
    <t>1.7.1.4.01-Automóviles y camiones</t>
  </si>
  <si>
    <t>1.7.1.4.08-Otros equipos de transporte</t>
  </si>
  <si>
    <t>1.2.4-Transferencias de capital recibidas</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</si>
  <si>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</si>
  <si>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</si>
  <si>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</si>
  <si>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</si>
  <si>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</si>
  <si>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</si>
  <si>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2.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</si>
  <si>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Anexo 2. Distribución Geográfica de Proyectos de Inversión (Diciembre 2025)</t>
  </si>
  <si>
    <t>(Región - Provincia - Función)</t>
  </si>
  <si>
    <t xml:space="preserve">Abs. </t>
  </si>
  <si>
    <t>01-REGION CIBAO NORTE</t>
  </si>
  <si>
    <t>09-ESPAILLAT</t>
  </si>
  <si>
    <t>4.1-Vivienda y servicios comunitarios</t>
  </si>
  <si>
    <t>18-PUERTO PLATA</t>
  </si>
  <si>
    <t>2.9-Otros servicios económicos</t>
  </si>
  <si>
    <t>25-SANTIAGO</t>
  </si>
  <si>
    <t>99-MULTIPROVINCIAL</t>
  </si>
  <si>
    <t>02-REGION CIBAO SUR</t>
  </si>
  <si>
    <t>13-LA VEGA</t>
  </si>
  <si>
    <t>24-SANCHEZ RAMIREZ</t>
  </si>
  <si>
    <t>28-MONSENOR NOUEL</t>
  </si>
  <si>
    <t>03-REGION CIBAO NORDESTE</t>
  </si>
  <si>
    <t>06-DUARTE</t>
  </si>
  <si>
    <t>14-MARIA TRINIDAD SANCHEZ</t>
  </si>
  <si>
    <t>19-HERMANAS MIRABAL</t>
  </si>
  <si>
    <t>20-SAMANA</t>
  </si>
  <si>
    <t>04-REGION CIBAO NOROESTE</t>
  </si>
  <si>
    <t>05-DAJABON</t>
  </si>
  <si>
    <t>15-MONTE CRISTI</t>
  </si>
  <si>
    <t>26-SANTIAGO RODRIGUEZ</t>
  </si>
  <si>
    <t>27-VALVERDE</t>
  </si>
  <si>
    <t>05-REGION VALDESIA</t>
  </si>
  <si>
    <t>17-PERAVIA</t>
  </si>
  <si>
    <t>21-SAN CRISTOBAL</t>
  </si>
  <si>
    <t>31-SAN JOSE DE OCOA</t>
  </si>
  <si>
    <t>06-REGION ENRIQUILLO</t>
  </si>
  <si>
    <t>03-BAHORUCO</t>
  </si>
  <si>
    <t>04-BARAHONA</t>
  </si>
  <si>
    <t>10-INDEPENDENCIA</t>
  </si>
  <si>
    <t>16-PEDERNALES</t>
  </si>
  <si>
    <t>07-REGION EL VALLE</t>
  </si>
  <si>
    <t>02-AZUA</t>
  </si>
  <si>
    <t>07-ELIAS PINA</t>
  </si>
  <si>
    <t>22-SAN JUAN</t>
  </si>
  <si>
    <t>08-REGION YUMA</t>
  </si>
  <si>
    <t>08-EL SEIBO</t>
  </si>
  <si>
    <t>11-LA ALTAGRACIA</t>
  </si>
  <si>
    <t>12-LA ROMANA</t>
  </si>
  <si>
    <t>09-REGION HIGUAMO</t>
  </si>
  <si>
    <t>23-SAN PEDRO DE MACORIS</t>
  </si>
  <si>
    <t>29-MONTE PLATA</t>
  </si>
  <si>
    <t>30-HATO MAYOR</t>
  </si>
  <si>
    <t>10-REGION OZAMA O METROPOLITANA</t>
  </si>
  <si>
    <t>01-DISTRITO NACIONAL</t>
  </si>
  <si>
    <t>32-SANTO DOMINGO</t>
  </si>
  <si>
    <t>88-MULTIREGIONAL</t>
  </si>
  <si>
    <t>98-NACIONAL</t>
  </si>
  <si>
    <t>Anexo 3. Distribución por Programas (Diciembre 2025)</t>
  </si>
  <si>
    <t>Compromiso</t>
  </si>
  <si>
    <t>(Capítulo - Subcapítulo - Unidad Ejecutora - Programa)</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</si>
  <si>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</si>
  <si>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</si>
  <si>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</si>
  <si>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</si>
  <si>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</si>
  <si>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</si>
  <si>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</si>
  <si>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</si>
  <si>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</si>
  <si>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</si>
  <si>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</si>
  <si>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</si>
  <si>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</si>
  <si>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</si>
  <si>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</si>
  <si>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</si>
  <si>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</si>
  <si>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</si>
  <si>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</si>
  <si>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</si>
  <si>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</si>
  <si>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</si>
  <si>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</si>
  <si>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</si>
  <si>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</si>
  <si>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</si>
  <si>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</si>
  <si>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</si>
  <si>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</si>
  <si>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</si>
  <si>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</si>
  <si>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</si>
  <si>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</si>
  <si>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</si>
  <si>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12-Construcción, reconstrucción y mejoramiento de edificaciones</t>
  </si>
  <si>
    <t>12-Mantenimiento, seguridad y asistencia vial</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</si>
  <si>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</si>
  <si>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</si>
  <si>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</si>
  <si>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</si>
  <si>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</si>
  <si>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</si>
  <si>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</si>
  <si>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</si>
  <si>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</si>
  <si>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</si>
  <si>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</si>
  <si>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</si>
  <si>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</si>
  <si>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</si>
  <si>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</si>
  <si>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</si>
  <si>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</si>
  <si>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</si>
  <si>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</si>
  <si>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</si>
  <si>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13-Atención y prevención de desastres</t>
  </si>
  <si>
    <t>0004-SERVICIO INTEGRAL DE EMERGENCIAS</t>
  </si>
  <si>
    <t>12-Servicio integral de emergencias</t>
  </si>
  <si>
    <t>0005-UNIDAD EJECUTORA PARA LA READECUACION DE BARRIOS  Y ENTORNOS (URBE)</t>
  </si>
  <si>
    <t>18-Desarrollo territorial y de comunidades</t>
  </si>
  <si>
    <t>0006-CENTRO DE OPERACIONES DE EMERGENCIAS (COE)</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</si>
  <si>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</si>
  <si>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</si>
  <si>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</si>
  <si>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</si>
  <si>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</si>
  <si>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</si>
  <si>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</si>
  <si>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</si>
  <si>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</si>
  <si>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11-Asistencia y prevención para seguridad ciudadana</t>
  </si>
  <si>
    <t>15-Gestión integral provincial</t>
  </si>
  <si>
    <t>50-Reducción de crímenes y delitos que afectan a la seguridad ciudadana</t>
  </si>
  <si>
    <t>0002-DIRECCIÓN GENERAL DE MIGRACIÓN</t>
  </si>
  <si>
    <t>12-Servicios de control y regulación migratoria</t>
  </si>
  <si>
    <t>0003-INSTITUTO NACIONAL DE MIGRACION</t>
  </si>
  <si>
    <t>14-Investigación, formación y capacitación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</si>
  <si>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</si>
  <si>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</si>
  <si>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</si>
  <si>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</si>
  <si>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</si>
  <si>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</si>
  <si>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</si>
  <si>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</si>
  <si>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</si>
  <si>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</si>
  <si>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</si>
  <si>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 SUPERIOR</t>
  </si>
  <si>
    <t>13-Formación y cultura de la P.N.</t>
  </si>
  <si>
    <t>0004-DIRECCION CENTRAL  DE  POLICIA DE TURISMO</t>
  </si>
  <si>
    <t>0005-DIRECCION GENERAL DE SEGURIDAD DE TRANSITO Y TRANSPORTE TERRESTRE (DIGESETT)</t>
  </si>
  <si>
    <t>12-Servicios de ordenamiento y asistencia del transporte terrestre</t>
  </si>
  <si>
    <t>0007-DIRECCION GENERAL DE LA RESERVA DE LA POLICIA NACIONAL</t>
  </si>
  <si>
    <t>14-Servicios de salud, seguridad y bienestar social de la P.N.</t>
  </si>
  <si>
    <t>0008-HOSPITAL GENERAL DOCENTE DE LA POLICIA NACIONAL</t>
  </si>
  <si>
    <t>0009-COMITÉ DE RETIRO DE LA POLICIA NACIONAL</t>
  </si>
  <si>
    <t>0203-MINISTERIO DE DEFENSA</t>
  </si>
  <si>
    <t>01-MINISTERIO DE DEFENSA</t>
  </si>
  <si>
    <t>0001-MINISTERIO DE DEFENSA</t>
  </si>
  <si>
    <t>0002-DIRECCION GENERAL DE ESCUELAS VOCACIONALES</t>
  </si>
  <si>
    <t>13-Educación y capacitación militar</t>
  </si>
  <si>
    <t>0003-DIRECCIÓN GENERAL DE COMUNIDADES FRONTERIZAS</t>
  </si>
  <si>
    <t>12-Servicios de salud y asistencia social</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</si>
  <si>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</si>
  <si>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</si>
  <si>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</si>
  <si>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</si>
  <si>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</si>
  <si>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</si>
  <si>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</si>
  <si>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</si>
  <si>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</si>
  <si>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</si>
  <si>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</si>
  <si>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</si>
  <si>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</si>
  <si>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</si>
  <si>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</si>
  <si>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</si>
  <si>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</si>
  <si>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0028-UNIVERSIDAD NACIONAL PARA LA DEFENSA GENERAL JUAN PABLO DUARTE Y DIEZ (UNADE)</t>
  </si>
  <si>
    <t>0030-SERVICIO NACIONAL DE PROTECCION AMBIENTAL</t>
  </si>
  <si>
    <t>0031-DIRECCIÓN GENERAL DE LA INDUSTRIA MILITAR DE LAS FUERZAS ARMADAS</t>
  </si>
  <si>
    <t>0032-CUERPO DE SEGURIDAD PRESIDENCIAL (CUSEP)</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</si>
  <si>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</si>
  <si>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</si>
  <si>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</si>
  <si>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</si>
  <si>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</si>
  <si>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</si>
  <si>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0004-PRIMER REGIMIENTO DE LA GUARDIA PRESIDENCIAL</t>
  </si>
  <si>
    <t>03-ARMADA DE LA REPUBLICA DOMINICANA</t>
  </si>
  <si>
    <t>0001-ARMADA DE LA REPUBLICA DOMINICANA</t>
  </si>
  <si>
    <t>11-Defensa naval</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</si>
  <si>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</si>
  <si>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</si>
  <si>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</si>
  <si>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</si>
  <si>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</si>
  <si>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</si>
  <si>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</si>
  <si>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</si>
  <si>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12-Educación y capacitación militar</t>
  </si>
  <si>
    <t>0204-MINISTERIO DE RELACIONES EXTERIORES</t>
  </si>
  <si>
    <t>01-MINISTERIO DE RELACIONES EXTERIORES</t>
  </si>
  <si>
    <t>0001-MINISTERIO DE RELACIONES EXTERIORES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</si>
  <si>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</si>
  <si>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</si>
  <si>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</si>
  <si>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</si>
  <si>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</si>
  <si>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</si>
  <si>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</si>
  <si>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11-Aplicación de política exterior y fomento de las relaciones comerciales</t>
  </si>
  <si>
    <t>0205-MINISTERIO DE HACIENDA</t>
  </si>
  <si>
    <t>01-MINISTERIO DE HACIENDA</t>
  </si>
  <si>
    <t>0001-MINISTERIO DE HACIENDA</t>
  </si>
  <si>
    <t>19-Modernización de la administración financiera</t>
  </si>
  <si>
    <t>0002-DIRECCION NACIONAL DE CATASTRO</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</si>
  <si>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</si>
  <si>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</si>
  <si>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</si>
  <si>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</si>
  <si>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</si>
  <si>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0006-CENTRO DE CAPACITACIÓN EN POLITICA Y GESTION FISCAL</t>
  </si>
  <si>
    <t>0008-TESORERIA NACIONAL</t>
  </si>
  <si>
    <t>0009-DIRECCIÓN GENERAL DE CONTABILIDAD GUBERNAMENTAL</t>
  </si>
  <si>
    <t>17-Servicios de contabilidad gubernamental</t>
  </si>
  <si>
    <t>0010-DIRECCION GENERAL  DE PRESUPUESTO</t>
  </si>
  <si>
    <t>20-Gestión del sistema presupuestario dominicano</t>
  </si>
  <si>
    <t>0011-DIRECCION GENERAL DE CREDITO PUBLICO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</si>
  <si>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</si>
  <si>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</si>
  <si>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</si>
  <si>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</si>
  <si>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</si>
  <si>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</si>
  <si>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</si>
  <si>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</si>
  <si>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</si>
  <si>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</si>
  <si>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</si>
  <si>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</si>
  <si>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</si>
  <si>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</si>
  <si>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24-Alfabetización de estudiantes del primer ciclo del nivel primario</t>
  </si>
  <si>
    <t>46-Salud escolar</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</si>
  <si>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</si>
  <si>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</si>
  <si>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</si>
  <si>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</si>
  <si>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</si>
  <si>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</si>
  <si>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</si>
  <si>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</si>
  <si>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</si>
  <si>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</si>
  <si>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0011-CENTRO DE ATENCIÓN INTEGRAL PARA LA DISCAPACIDAD (CAID)</t>
  </si>
  <si>
    <t>0012-DIRECCION DE INFRAESTRUCTURA ESCOLAR</t>
  </si>
  <si>
    <t>17-Desarrollo en la infraestructura física de edificaciones para los servicios sociales</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</si>
  <si>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</si>
  <si>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</si>
  <si>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</si>
  <si>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</si>
  <si>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</si>
  <si>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</si>
  <si>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</si>
  <si>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</si>
  <si>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</si>
  <si>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</si>
  <si>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</si>
  <si>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0032-DIRECCIÓN GENERAL DE MEDICAMENTOS, ALIMENTOS Y PRODUCTOS SANITARIOS (DIGEMAPS)</t>
  </si>
  <si>
    <t>0208-MINISTERIO DE DEPORTES Y RECREACIÓN</t>
  </si>
  <si>
    <t>01-MINISTERIO DE DEPORTES Y RECREACIÓN</t>
  </si>
  <si>
    <t>0001-MINISTERIO DE DEPORTES Y RECREACIÓN</t>
  </si>
  <si>
    <t>11-Construcción, reparación y mantenimiento de instalaciones deportivas</t>
  </si>
  <si>
    <t>11-Desarrollo de la infraestructura física de calles y avenidas</t>
  </si>
  <si>
    <t>11-Desarrollo de la vivienda y el hábitat</t>
  </si>
  <si>
    <t>11-Fomento y promoción turística</t>
  </si>
  <si>
    <t>11-Regulación, fiscalización y desarrollo de la minería metálica, no metálica y MAPE</t>
  </si>
  <si>
    <t>12-Apoyo y supervisión al deporte federado y alto rendimiento</t>
  </si>
  <si>
    <t>15-Fomento de la recreación, la actividad física y el deporte de tiempo libre</t>
  </si>
  <si>
    <t>0002-COMISIÓN HÍPICA NACIONAL</t>
  </si>
  <si>
    <t>0003-DIRECCION DEL COMISIONADO NACIONAL DE BEISBOL</t>
  </si>
  <si>
    <t>20-Fomento y apoyo al desarrollo y regulación del béisbol</t>
  </si>
  <si>
    <t>0209-MINISTERIO DE TRABAJO</t>
  </si>
  <si>
    <t>01-MINISTERIO DE TRABAJO</t>
  </si>
  <si>
    <t>0001-MINISTERIO DE TRABAJO</t>
  </si>
  <si>
    <t>21-Aumento del empleo</t>
  </si>
  <si>
    <t>0210-MINISTERIO DE AGRICULTURA</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</si>
  <si>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</si>
  <si>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</si>
  <si>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</si>
  <si>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</si>
  <si>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</si>
  <si>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</si>
  <si>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14-Planificación económica y social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</si>
  <si>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</si>
  <si>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</si>
  <si>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</si>
  <si>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</si>
  <si>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</si>
  <si>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</si>
  <si>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</si>
  <si>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</si>
  <si>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</si>
  <si>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</si>
  <si>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</si>
  <si>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</si>
  <si>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13-Desarrollo en la infraestructura física de carreteras</t>
  </si>
  <si>
    <t>13-Fomento y desarrollo de infraestructuras turísticas</t>
  </si>
  <si>
    <t>14-Desarrollo en la infraestructura física de caminos vecinales</t>
  </si>
  <si>
    <t>15-Desarrollo en la infraestructura física de puentes</t>
  </si>
  <si>
    <t>15-Prevención y control de la calidad ambiental</t>
  </si>
  <si>
    <t>16-Reconstrucción y Rehabilitación de Obras Hidráulicas y de Drenaje</t>
  </si>
  <si>
    <t>18-Desarrollo en la infraestructura física de muelles y puertos</t>
  </si>
  <si>
    <t>20-Reducción de vulnerabilidades en infraestructura ante la ocurrencia de desastres naturales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</si>
  <si>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</si>
  <si>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</si>
  <si>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</si>
  <si>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</si>
  <si>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</si>
  <si>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0011-JUNTA DE AVIACIÓN CIVIL</t>
  </si>
  <si>
    <t>26-Reglamentación y supervisión del transporte aéreo</t>
  </si>
  <si>
    <t>0212-MINISTERIO DE INDUSTRIA, COMERCIO Y MIPYMES (MICM)</t>
  </si>
  <si>
    <t>01-MINISTERIO DE INDUSTRIA, COMERCIO Y MIPYMES (MICM)</t>
  </si>
  <si>
    <t>0001-MINISTERIO DE INDUSTRIA, COMERCIO y MIPYMES (MICM)</t>
  </si>
  <si>
    <t>17-Supervisión, regulación y fomento del comercio</t>
  </si>
  <si>
    <t>18-Fomento y desarrollo de la micro, pequeña y mediana empresa</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</si>
  <si>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</si>
  <si>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</si>
  <si>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</si>
  <si>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</si>
  <si>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</si>
  <si>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</si>
  <si>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</si>
  <si>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</si>
  <si>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12-Supervisión y regulación de los servicios turísticos</t>
  </si>
  <si>
    <t>0002-COMITE EJECUTOR DE INFRAESTRUCTA EN ZONAS TURISTICAS (CEIZTUR)</t>
  </si>
  <si>
    <t>0214-PROCURADURÍA GENERAL DE LA REPÚBLICA</t>
  </si>
  <si>
    <t>01-PROCURADURIA GENERAL DE LA REPUBLICA</t>
  </si>
  <si>
    <t>0001-PROCURADURIA GENERAL DE LA REPUBLICA DOMINICANA</t>
  </si>
  <si>
    <t>12-Coordinación y funcionamiento del Sistema Penitenciario Dominicano</t>
  </si>
  <si>
    <t>0215-MINISTERIO DE LA MUJER</t>
  </si>
  <si>
    <t>01-MINISTERIO DE LA  MUJER</t>
  </si>
  <si>
    <t>0001-MINISTERIO DE LA MUJER</t>
  </si>
  <si>
    <t>13-Prevención y atención a la violencia de género e intrafamiliar</t>
  </si>
  <si>
    <t>15-Promoción de los derechos integrales de la mujer</t>
  </si>
  <si>
    <t>0216-MINISTERIO DE CULTURA</t>
  </si>
  <si>
    <t>01-MINISTERIO DE CULTURA</t>
  </si>
  <si>
    <t>0001-MINISTERIO DE CULTURA</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</si>
  <si>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</si>
  <si>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</si>
  <si>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</si>
  <si>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</si>
  <si>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</si>
  <si>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</si>
  <si>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</si>
  <si>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</si>
  <si>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</si>
  <si>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11-Desarrollo integral de la juventud</t>
  </si>
  <si>
    <t>0218-MINISTERIO DE MEDIO AMBIENTE Y RECURSOS NATURALES</t>
  </si>
  <si>
    <t>01-MINISTERIO DE MEDIO AMBIENTE Y REC. NAT.</t>
  </si>
  <si>
    <t>0001-MINISTERIO  DE MEDIO AMBIENTE Y RECURSOS NATURALES</t>
  </si>
  <si>
    <t>03-Actividades comunes a los programas del 11 al 15</t>
  </si>
  <si>
    <t>12-Manejo sostenible de los recursos forestales</t>
  </si>
  <si>
    <t>13-Manejo sostenible de recursos no renovables, de los suelos y las aguas</t>
  </si>
  <si>
    <t>14-Gestión sostenible de los recursos costeros y marinos</t>
  </si>
  <si>
    <t>17-Transversalización del cambio climático en las políticas nacionales</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</si>
  <si>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</si>
  <si>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</si>
  <si>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</si>
  <si>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</si>
  <si>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0002-INSTITUTO TECNOLÓGICO DE LAS AMÉRICAS</t>
  </si>
  <si>
    <t>12-Fomento y desarrollo de la ciencia y la tecnología</t>
  </si>
  <si>
    <t>0003-INSTITUTO TECNICO SUPERIOR COMUNITARIO</t>
  </si>
  <si>
    <t>11-Fomento y desarrollo de la educación superior</t>
  </si>
  <si>
    <t>0004-COMISION INTERNACIONAL ASESORA CIENCIA Y TECNOLOGIA</t>
  </si>
  <si>
    <t>0220-MINISTERIO DE ECONOMÍA, PLANIFICACIÓN Y DESARROLLO</t>
  </si>
  <si>
    <t>01-MINISTERIO DE ECONOMIA, PLANIFICACION Y DESARROLLO</t>
  </si>
  <si>
    <t>0001-MINISTERIO DE ECONOMIA, PLANIFICACION Y DESARROLLO</t>
  </si>
  <si>
    <t>16-Coordinación de la cooperación internacional</t>
  </si>
  <si>
    <t>18-Ordenamiento territorial y desarrollo regional</t>
  </si>
  <si>
    <t>0005-DIRECCION GENERAL DE COOPERACION MULTILATERAL</t>
  </si>
  <si>
    <t>0009-OFICINA NACIONAL DE ESTADISTICAS</t>
  </si>
  <si>
    <t>12-Normalización y producción de estadísticas nacionales</t>
  </si>
  <si>
    <t>0017-GOBERNACION DEL EDIFICIO DE OFICINAS GUBERNAMENTALES</t>
  </si>
  <si>
    <t>0018-SISTEMA ÚNICO DE BENEFICIARIOS</t>
  </si>
  <si>
    <t>0221-MINISTERIO DE ADMINISTRACIÓN PÚBLICA</t>
  </si>
  <si>
    <t>01-MINISTERIO DE ADMINISTRACION PUBLICA (MAP)</t>
  </si>
  <si>
    <t>0001-MINISTERIO DE ADMINISTRACION PUBLICA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</si>
  <si>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</si>
  <si>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</si>
  <si>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</si>
  <si>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</si>
  <si>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</si>
  <si>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</si>
  <si>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</si>
  <si>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12-Regulación y desarrollo energético</t>
  </si>
  <si>
    <t>0002-DIRECCION GENERAL DE MINERIA</t>
  </si>
  <si>
    <t>0223-MINISTERIO DE LA VIVIENDA, HABITAT Y EDIFICACIONES (MIVHED)</t>
  </si>
  <si>
    <t>01-MINISTERIO DE LA VIVIENDA, HABITAT Y EDIFICACIONES (MIVHED)</t>
  </si>
  <si>
    <t>0001-MINISTERIO DE LA VIVIENDA, HABITAT Y EDIFICACIONES (MIVHED)</t>
  </si>
  <si>
    <t>0301-PODER JUDICIAL</t>
  </si>
  <si>
    <t>01-PODER JUDICIAL</t>
  </si>
  <si>
    <t>0001-CONSEJO DEL PODER JUDICIAL</t>
  </si>
  <si>
    <t>0401-JUNTA CENTRAL ELECTORAL</t>
  </si>
  <si>
    <t>01-JUNTA CENTRAL ELECTORAL</t>
  </si>
  <si>
    <t>0001-JUNTA CENTRAL ELECTORAL</t>
  </si>
  <si>
    <t>0402-CÁMARA DE CUENTAS</t>
  </si>
  <si>
    <t>01-CAMARA DE CUENTAS</t>
  </si>
  <si>
    <t>0001-CAMARA DE CUENTAS DE LA REPUBLICA DOMINICANA</t>
  </si>
  <si>
    <t>0403-TRIBUNAL CONSTITUCIONAL</t>
  </si>
  <si>
    <t>01-TRIBUNAL CONSTITUCIONAL</t>
  </si>
  <si>
    <t>0001-TRIBUNAL CONSTITUCIONAL</t>
  </si>
  <si>
    <t>0404-DEFENSOR DEL PUEBLO</t>
  </si>
  <si>
    <t>01-DEFENSOR DEL PUEBLO</t>
  </si>
  <si>
    <t>0001-DEFENSOR DEL PUEBLO</t>
  </si>
  <si>
    <t>0405-TRIBUNAL SUPERIOR  ELECTORAL ( TSE)</t>
  </si>
  <si>
    <t>01-TRIBUNAL SUPERIOR  ELECTORAL ( TSE)</t>
  </si>
  <si>
    <t>0001-TRIBUNAL SUPERIOR  ELECTORAL TSE</t>
  </si>
  <si>
    <t>11-Administración de justicia y derechos Electorales</t>
  </si>
  <si>
    <t>0406-OFICINA NACIONAL DE DEFENSA PUBLICA</t>
  </si>
  <si>
    <t>01-OFICINA NACIONAL DE DEFENSA PUBLICA</t>
  </si>
  <si>
    <t>0001-OFICINA NACIONAL DE DEFENSA PUBLICA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</si>
  <si>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</si>
  <si>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</si>
  <si>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</si>
  <si>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</si>
  <si>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</si>
  <si>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</si>
  <si>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</si>
  <si>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11-Pago Energia No Cortable</t>
  </si>
  <si>
    <t>97-Subsidios del Estado</t>
  </si>
  <si>
    <r>
      <t>Fuente:</t>
    </r>
    <r>
      <rPr>
        <sz val="11"/>
        <color theme="1"/>
        <rFont val="Avenir Next LT Pro"/>
        <family val="2"/>
      </rPr>
      <t xml:space="preserve"> Sistema de Información de la Gestión Financiera (SIGEF).</t>
    </r>
  </si>
  <si>
    <t>Anexo 4. Ejecución por Clasificación Funcional (Diciembre 2025)</t>
  </si>
  <si>
    <t>(Finalidad-Función-Subfunción)</t>
  </si>
  <si>
    <t>1-SERVICIOS  GENERALES</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</si>
  <si>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</si>
  <si>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</si>
  <si>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</si>
  <si>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</si>
  <si>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1.1.98-Investigación y desarrollo relacionado con la administración general</t>
  </si>
  <si>
    <t>1.2.01-Relaciones internacionales desde oficinas en el país</t>
  </si>
  <si>
    <t>1.2.02-Relaciones internacionales desde oficinas en el exterior</t>
  </si>
  <si>
    <t>1.3.01-Defensa militar</t>
  </si>
  <si>
    <t>1.3.03-Defensa civil</t>
  </si>
  <si>
    <t>1.3.06-Reducción del riesgo de desastres no climáticos</t>
  </si>
  <si>
    <t>1.3.98-Investigación y desarrollo para la defensa militar, civil y gestión de riesgos de desastres no climáticos</t>
  </si>
  <si>
    <t>1.4.01-Servicios de seguridad interior</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</si>
  <si>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</si>
  <si>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</si>
  <si>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</si>
  <si>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</si>
  <si>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</si>
  <si>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2-SERVICIOS ECONÓMICOS</t>
  </si>
  <si>
    <t>2.1.01-Asuntos económicos y regulación del comercio</t>
  </si>
  <si>
    <t>2.1.02-Asuntos laborales generales</t>
  </si>
  <si>
    <t>2.2.01-Agropecuaria</t>
  </si>
  <si>
    <t>2.2.02-Caza y pesca</t>
  </si>
  <si>
    <t>2.2.04-Conservación, ampliación y explotación racionalizada de reservas forestales.</t>
  </si>
  <si>
    <t>2.2.99-Planificación, gestión y supervisión agropecuaria, caza, pesca y silvicultura</t>
  </si>
  <si>
    <t>2.3.01-Riego</t>
  </si>
  <si>
    <t>2.5.02-Manufacturas</t>
  </si>
  <si>
    <t>2.6.01-Transporte por carretera</t>
  </si>
  <si>
    <t>2.6.02-Transporte por agua</t>
  </si>
  <si>
    <t>2.6.04-Transporte aéreo</t>
  </si>
  <si>
    <t>2.6.99-Planificación, gestión y supervisión del transporte</t>
  </si>
  <si>
    <t>2.7.01-Comunicaciones</t>
  </si>
  <si>
    <t>2.8.02-Operación de la banca y del sector seguros</t>
  </si>
  <si>
    <t>2.9.01-Comercio de distribución almacenamiento y depósito</t>
  </si>
  <si>
    <t>2.9.02-Hoteles y restaurantes</t>
  </si>
  <si>
    <t>2.9.03-Turismo</t>
  </si>
  <si>
    <t>2.9.98-Investigación y desarrollo relacionados con los servicios económicos</t>
  </si>
  <si>
    <t>3-PROTECCIÓN DEL MEDIO AMBIENTE</t>
  </si>
  <si>
    <t>3.1.02-Administración del agua</t>
  </si>
  <si>
    <t>3.1.03-Ordenación de aguas residuales, drenaje y alcantarillado</t>
  </si>
  <si>
    <t>3.2.03-Acceso y participación de los beneficios de la biodiversidad</t>
  </si>
  <si>
    <t>3.2.05-Bioseguridad</t>
  </si>
  <si>
    <t>3.2.07-Biodiversidad y planificación del desarrollo</t>
  </si>
  <si>
    <t>3.2.08-Gestión de la contaminación</t>
  </si>
  <si>
    <t>3.2.98-Investigación y desarrollo relacionado con la protección del  medio ambiente</t>
  </si>
  <si>
    <t>4-SERVICIOS SOCIALES</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</si>
  <si>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</si>
  <si>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</si>
  <si>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</si>
  <si>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</si>
  <si>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</si>
  <si>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</si>
  <si>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</si>
  <si>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</si>
  <si>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</si>
  <si>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</si>
  <si>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</si>
  <si>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</si>
  <si>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</si>
  <si>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</si>
  <si>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</si>
  <si>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</si>
  <si>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</si>
  <si>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</si>
  <si>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</si>
  <si>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</si>
  <si>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</si>
  <si>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</si>
  <si>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</si>
  <si>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</si>
  <si>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</si>
  <si>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</si>
  <si>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</si>
  <si>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4.5.06-Desempleo</t>
  </si>
  <si>
    <t>4.5.07-Vivienda social</t>
  </si>
  <si>
    <t>4.5.09-Juventud</t>
  </si>
  <si>
    <t>4.5.10-Asistencia social</t>
  </si>
  <si>
    <t>4.5.98-Investigación y desarrollo relacionado con la protección social</t>
  </si>
  <si>
    <t>4.5.99-Planificación, gestión y supervisión de la protección social</t>
  </si>
  <si>
    <t>5-INTERESES DE LA DEUDA PÚBLICA</t>
  </si>
  <si>
    <t>5.1.01-Intereses y comisiones de deuda pública</t>
  </si>
  <si>
    <t>2. Se utilizó el PIB del Panorama Macroeconómico actualizado al 26 de agosto de 2025, elaborado por el Ministerio de Hacienda y Economía.</t>
  </si>
  <si>
    <t>3. Se utilizó el PIB del Panorama Macroeconómico actualizado al 26 de agosto del 2025, elaborado por el Ministerio de Hacienda y Economía.</t>
  </si>
  <si>
    <r>
      <t>Notas:</t>
    </r>
    <r>
      <rPr>
        <sz val="9"/>
        <color theme="1"/>
        <rFont val="Avenir Next LT Pro"/>
        <family val="2"/>
      </rPr>
      <t xml:space="preserve"> </t>
    </r>
  </si>
  <si>
    <r>
      <t xml:space="preserve">Fuente: </t>
    </r>
    <r>
      <rPr>
        <sz val="9"/>
        <color theme="1"/>
        <rFont val="Avenir Next LT Pro"/>
        <family val="2"/>
      </rPr>
      <t>Sistema de Información de la Gestión Financiera (SIGEF).</t>
    </r>
  </si>
  <si>
    <t>Var.</t>
  </si>
  <si>
    <t>(Ley núm. 80-25)</t>
  </si>
  <si>
    <t>Presupuesto Inicial 
(Ley núm. 80-25)</t>
  </si>
  <si>
    <t xml:space="preserve">Fecha de imputación al 31/12/2025 // fecha de registro al 28/01/2026.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</si>
</sst>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_);_(* \(#,##0.0\);_(* &quot;-&quot;??_);_(@_)"/>
    <numFmt numFmtId="165" formatCode="#,##0.0,,_);\(#,##0.0,,\)"/>
    <numFmt numFmtId="166" formatCode="#,##0.0,,"/>
    <numFmt numFmtId="167" formatCode="0.0%"/>
    <numFmt numFmtId="168" formatCode="#,###.0,,"/>
    <numFmt numFmtId="169" formatCode="0.0000%"/>
    <numFmt numFmtId="170" formatCode="#,##0.0"/>
    <numFmt numFmtId="171" formatCode="0.000%"/>
    <numFmt numFmtId="172" formatCode="#,##0.00,,"/>
    <numFmt numFmtId="173" formatCode="#,##0.0,"/>
    <numFmt numFmtId="174" formatCode="#,##0.0_);\(#,##0.0\)"/>
    <numFmt numFmtId="175" formatCode="#,##0.00000_);\(#,##0.00000\)"/>
  </numFmts>
  <fonts count="67" x14ac:knownFonts="1">
    <font>
      <sz val="11"/>
      <color theme="1"/>
      <name val="Aptos Narrow"/>
      <family val="2"/>
      <scheme val="minor"/>
    </font>
    <font>
      <sz val="11"/>
      <color theme="1"/>
      <name val="Aptos Narrow"/>
      <family val="2"/>
      <scheme val="minor"/>
    </font>
    <font>
      <b/>
      <sz val="14"/>
      <name val="Avenir Next LT Pro"/>
      <family val="2"/>
    </font>
    <font>
      <sz val="11"/>
      <color theme="1"/>
      <name val="Avenir Next LT Pro"/>
      <family val="2"/>
    </font>
    <font>
      <sz val="14"/>
      <name val="Avenir Next LT Pro"/>
      <family val="2"/>
    </font>
    <font>
      <sz val="14"/>
      <color theme="1"/>
      <name val="Avenir Next LT Pro"/>
      <family val="2"/>
    </font>
    <font>
      <sz val="14"/>
      <color theme="0"/>
      <name val="Avenir Next LT Pro"/>
      <family val="2"/>
    </font>
    <font>
      <sz val="10"/>
      <name val="Arial"/>
      <family val="2"/>
    </font>
    <font>
      <b/>
      <sz val="14"/>
      <color theme="1"/>
      <name val="Avenir Next LT Pro"/>
      <family val="2"/>
    </font>
    <font>
      <sz val="10"/>
      <color theme="0"/>
      <name val="Arial"/>
      <family val="2"/>
    </font>
    <font>
      <sz val="11"/>
      <color theme="0"/>
      <name val="Avenir Next LT Pro"/>
      <family val="2"/>
    </font>
    <font>
      <b/>
      <sz val="18"/>
      <color theme="0"/>
      <name val="Avenir Next LT Pro"/>
      <family val="2"/>
    </font>
    <font>
      <b/>
      <sz val="11"/>
      <name val="Avenir Next LT Pro"/>
      <family val="2"/>
    </font>
    <font>
      <b/>
      <sz val="11"/>
      <color theme="1"/>
      <name val="Avenir Next LT Pro"/>
      <family val="2"/>
    </font>
    <font>
      <b/>
      <sz val="18"/>
      <color theme="1"/>
      <name val="Avenir Next LT Pro"/>
      <family val="2"/>
    </font>
    <font>
      <b/>
      <sz val="18"/>
      <name val="Avenir Next LT Pro"/>
      <family val="2"/>
    </font>
    <font>
      <sz val="18"/>
      <color theme="1"/>
      <name val="Avenir Next LT Pro"/>
      <family val="2"/>
    </font>
    <font>
      <sz val="18"/>
      <name val="Avenir Next LT Pro"/>
      <family val="2"/>
    </font>
    <font>
      <sz val="12"/>
      <color rgb="FF212529"/>
      <name val="Arial"/>
      <family val="2"/>
    </font>
    <font>
      <sz val="11"/>
      <color rgb="FFAB2818"/>
      <name val="Arial"/>
      <family val="2"/>
    </font>
    <font>
      <b/>
      <sz val="11"/>
      <color theme="0"/>
      <name val="Avenir Next LT Pro"/>
      <family val="2"/>
    </font>
    <font>
      <b/>
      <sz val="12"/>
      <name val="Avenir Next LT Pro"/>
      <family val="2"/>
    </font>
    <font>
      <sz val="12"/>
      <name val="Avenir Next LT Pro"/>
      <family val="2"/>
    </font>
    <font>
      <sz val="11"/>
      <color indexed="8"/>
      <name val="Aptos Narrow"/>
      <family val="2"/>
      <scheme val="minor"/>
    </font>
    <font>
      <sz val="12"/>
      <color theme="1"/>
      <name val="Avenir Next LT Pro"/>
      <family val="2"/>
    </font>
    <font>
      <sz val="11"/>
      <name val="Avenir Next LT Pro"/>
      <family val="2"/>
    </font>
    <font>
      <b/>
      <sz val="11"/>
      <color rgb="FF000000"/>
      <name val="Avenir Next LT Pro"/>
      <family val="2"/>
    </font>
    <font>
      <sz val="11"/>
      <color rgb="FF002060"/>
      <name val="Aptos Narrow"/>
      <family val="2"/>
      <scheme val="minor"/>
    </font>
    <font>
      <sz val="8"/>
      <color theme="1"/>
      <name val="Avenir Next LT Pro"/>
      <family val="2"/>
    </font>
    <font>
      <b/>
      <sz val="8"/>
      <color theme="1"/>
      <name val="Avenir Next LT Pro"/>
      <family val="2"/>
    </font>
    <font>
      <b/>
      <sz val="11"/>
      <color theme="1"/>
      <name val="Aptos Narrow"/>
      <family val="2"/>
      <scheme val="minor"/>
    </font>
    <font>
      <sz val="11"/>
      <color indexed="8"/>
      <name val="Avenir Next LT Pro"/>
      <family val="2"/>
    </font>
    <font>
      <sz val="11"/>
      <color rgb="FFFF0000"/>
      <name val="Avenir Next LT Pro"/>
      <family val="2"/>
    </font>
    <font>
      <b/>
      <sz val="10"/>
      <color theme="1"/>
      <name val="Avenir Next LT Pro"/>
      <family val="2"/>
    </font>
    <font>
      <b/>
      <sz val="10"/>
      <name val="Avenir Next LT Pro"/>
      <family val="2"/>
    </font>
    <font>
      <b/>
      <sz val="12"/>
      <color theme="1"/>
      <name val="Avenir Next LT Pro"/>
      <family val="2"/>
    </font>
    <font>
      <b/>
      <sz val="12"/>
      <color theme="0"/>
      <name val="Avenir Next LT Pro"/>
      <family val="2"/>
    </font>
    <font>
      <sz val="10"/>
      <color theme="1"/>
      <name val="Avenir Next LT Pro"/>
      <family val="2"/>
    </font>
    <font>
      <i/>
      <sz val="12"/>
      <color theme="1"/>
      <name val="Avenir Next LT Pro"/>
      <family val="2"/>
    </font>
    <font>
      <b/>
      <sz val="11"/>
      <color indexed="8"/>
      <name val="Avenir Next LT Pro"/>
      <family val="2"/>
    </font>
    <font>
      <b/>
      <sz val="12"/>
      <color rgb="FFFFFFFF"/>
      <name val="Avenir Next LT Pro"/>
      <family val="2"/>
    </font>
    <font>
      <b/>
      <i/>
      <sz val="12"/>
      <color rgb="FFFFFFFF"/>
      <name val="Avenir Next LT Pro"/>
      <family val="2"/>
    </font>
    <font>
      <sz val="16"/>
      <name val="Avenir Next LT Pro"/>
      <family val="2"/>
    </font>
    <font>
      <b/>
      <sz val="16"/>
      <name val="Avenir Next LT Pro"/>
      <family val="2"/>
    </font>
    <font>
      <b/>
      <sz val="16"/>
      <color theme="0"/>
      <name val="Avenir Next LT Pro"/>
      <family val="2"/>
    </font>
    <font>
      <b/>
      <sz val="16"/>
      <color theme="1"/>
      <name val="Avenir Next LT Pro"/>
      <family val="2"/>
    </font>
    <font>
      <sz val="11"/>
      <color theme="4"/>
      <name val="Avenir Next LT Pro"/>
      <family val="2"/>
    </font>
    <font>
      <sz val="16"/>
      <color theme="1"/>
      <name val="Avenir Next LT Pro"/>
      <family val="2"/>
    </font>
    <font>
      <sz val="12"/>
      <color indexed="8"/>
      <name val="Aptos Narrow"/>
      <family val="2"/>
      <scheme val="minor"/>
    </font>
    <font>
      <sz val="12"/>
      <color indexed="8"/>
      <name val="Avenir Next LT Pro"/>
      <family val="2"/>
    </font>
    <font>
      <b/>
      <sz val="12"/>
      <color indexed="8"/>
      <name val="Avenir Next LT Pro"/>
      <family val="2"/>
    </font>
    <font>
      <sz val="12"/>
      <color rgb="FF000000"/>
      <name val="Avenir Next LT Pro"/>
      <family val="2"/>
    </font>
    <font>
      <sz val="16"/>
      <color indexed="8"/>
      <name val="Avenir Next LT Pro"/>
      <family val="2"/>
    </font>
    <font>
      <sz val="14"/>
      <color theme="1"/>
      <name val="Aptos Narrow"/>
      <family val="2"/>
      <scheme val="minor"/>
    </font>
    <font>
      <sz val="16"/>
      <color theme="1"/>
      <name val="Aptos Narrow"/>
      <family val="2"/>
      <scheme val="minor"/>
    </font>
    <font>
      <b/>
      <sz val="10"/>
      <color indexed="8"/>
      <name val="Avenir Next LT Pro"/>
      <family val="2"/>
    </font>
    <font>
      <sz val="10"/>
      <color indexed="8"/>
      <name val="Avenir Next LT Pro"/>
      <family val="2"/>
    </font>
    <font>
      <b/>
      <sz val="12"/>
      <color theme="1"/>
      <name val="Aptos Narrow"/>
      <family val="2"/>
      <scheme val="minor"/>
    </font>
    <font>
      <b/>
      <sz val="12"/>
      <color rgb="FF000000"/>
      <name val="Avenir Next LT Pro"/>
      <family val="2"/>
    </font>
    <font>
      <sz val="11"/>
      <color indexed="8"/>
      <name val="Aharoni"/>
      <charset val="177"/>
    </font>
    <font>
      <b/>
      <sz val="8"/>
      <color rgb="FF000000"/>
      <name val="Avenir Next LT Pro"/>
      <family val="2"/>
    </font>
    <font>
      <sz val="11"/>
      <name val="Aptos Narrow"/>
      <family val="2"/>
      <scheme val="minor"/>
    </font>
    <font>
      <sz val="8"/>
      <color indexed="8"/>
      <name val="Avenir Next LT Pro"/>
      <family val="2"/>
    </font>
    <font>
      <b/>
      <sz val="9"/>
      <color theme="1"/>
      <name val="Avenir Next LT Pro"/>
      <family val="2"/>
    </font>
    <font>
      <sz val="9"/>
      <color theme="1"/>
      <name val="Avenir Next LT Pro"/>
      <family val="2"/>
    </font>
    <font>
      <sz val="9"/>
      <color indexed="8"/>
      <name val="Aptos Narrow"/>
      <family val="2"/>
      <scheme val="minor"/>
    </font>
    <font>
      <sz val="9"/>
      <color indexed="8"/>
      <name val="Avenir Next LT Pro"/>
      <family val="2"/>
    </font>
  </fonts>
  <fills count="18">
    <fill>
      <patternFill patternType="none"/>
    </fill>
    <fill>
      <patternFill patternType="gray125"/>
    </fill>
    <fill>
      <patternFill patternType="solid">
        <fgColor rgb="FF305496"/>
        <bgColor theme="4" tint="0.79998168889431442"/>
      </patternFill>
    </fill>
    <fill>
      <patternFill patternType="solid">
        <fgColor rgb="FF305496"/>
        <bgColor indexed="64"/>
      </patternFill>
    </fill>
    <fill>
      <patternFill patternType="solid">
        <fgColor rgb="FFDAE9F8"/>
        <bgColor indexed="64"/>
      </patternFill>
    </fill>
    <fill>
      <patternFill patternType="solid">
        <fgColor theme="3" tint="0.89999084444715716"/>
        <bgColor indexed="64"/>
      </patternFill>
    </fill>
    <fill>
      <patternFill patternType="solid">
        <fgColor indexed="6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7"/>
        <bgColor indexed="64"/>
      </patternFill>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rgb="FFDDEBF7"/>
        <bgColor indexed="64"/>
      </patternFill>
    </fill>
    <fill>
      <patternFill patternType="solid">
        <fgColor theme="2" tint="-9.9978637043366805E-2"/>
        <bgColor theme="4" tint="0.79998168889431442"/>
      </patternFill>
    </fill>
  </fills>
  <borders count="105">
    <border>
      <left/>
      <right/>
      <top/>
      <bottom/>
      <diagonal/>
    </border>
    <border>
      <left/>
      <right/>
      <top/>
      <bottom style="medium">
        <color indexed="64"/>
      </bottom>
      <diagonal/>
    </border>
    <border>
      <left/>
      <right style="thin">
        <color theme="0"/>
      </right>
      <top style="medium">
        <color indexed="64"/>
      </top>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bottom style="thin">
        <color theme="4"/>
      </bottom>
      <diagonal/>
    </border>
    <border>
      <left/>
      <right/>
      <top style="thin">
        <color theme="2"/>
      </top>
      <bottom/>
      <diagonal/>
    </border>
    <border>
      <left/>
      <right/>
      <top style="thin">
        <color theme="4"/>
      </top>
      <bottom/>
      <diagonal/>
    </border>
    <border>
      <left/>
      <right/>
      <top/>
      <bottom style="thin">
        <color theme="0"/>
      </bottom>
      <diagonal/>
    </border>
    <border>
      <left style="thin">
        <color theme="0"/>
      </left>
      <right style="thin">
        <color theme="0"/>
      </right>
      <top/>
      <bottom style="medium">
        <color indexed="64"/>
      </bottom>
      <diagonal/>
    </border>
    <border>
      <left/>
      <right/>
      <top/>
      <bottom style="thin">
        <color indexed="64"/>
      </bottom>
      <diagonal/>
    </border>
    <border>
      <left/>
      <right/>
      <top style="thin">
        <color theme="0"/>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style="medium">
        <color theme="0"/>
      </right>
      <top/>
      <bottom/>
      <diagonal/>
    </border>
    <border>
      <left style="medium">
        <color theme="0"/>
      </left>
      <right/>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thin">
        <color theme="8" tint="0.39997558519241921"/>
      </top>
      <bottom/>
      <diagonal/>
    </border>
    <border>
      <left style="medium">
        <color theme="0"/>
      </left>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style="medium">
        <color theme="0"/>
      </right>
      <top style="medium">
        <color theme="0"/>
      </top>
      <bottom style="medium">
        <color indexed="64"/>
      </bottom>
      <diagonal/>
    </border>
    <border>
      <left/>
      <right/>
      <top style="thin">
        <color theme="2"/>
      </top>
      <bottom style="thin">
        <color theme="2"/>
      </bottom>
      <diagonal/>
    </border>
    <border>
      <left/>
      <right/>
      <top/>
      <bottom style="thin">
        <color theme="2"/>
      </bottom>
      <diagonal/>
    </border>
    <border>
      <left/>
      <right/>
      <top style="thin">
        <color theme="4"/>
      </top>
      <bottom style="thin">
        <color theme="2"/>
      </bottom>
      <diagonal/>
    </border>
    <border>
      <left/>
      <right/>
      <top style="thin">
        <color indexed="65"/>
      </top>
      <bottom style="thin">
        <color theme="4"/>
      </bottom>
      <diagonal/>
    </border>
    <border>
      <left/>
      <right/>
      <top style="thin">
        <color indexed="65"/>
      </top>
      <bottom style="thin">
        <color theme="2"/>
      </bottom>
      <diagonal/>
    </border>
    <border>
      <left/>
      <right/>
      <top style="medium">
        <color theme="0"/>
      </top>
      <bottom style="thin">
        <color theme="4"/>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indexed="64"/>
      </top>
      <bottom style="medium">
        <color theme="0"/>
      </bottom>
      <diagonal/>
    </border>
    <border>
      <left/>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right style="medium">
        <color theme="0"/>
      </right>
      <top style="medium">
        <color indexed="64"/>
      </top>
      <bottom/>
      <diagonal/>
    </border>
    <border>
      <left/>
      <right/>
      <top style="medium">
        <color theme="0"/>
      </top>
      <bottom style="medium">
        <color indexed="64"/>
      </bottom>
      <diagonal/>
    </border>
    <border>
      <left/>
      <right/>
      <top style="thin">
        <color theme="4" tint="0.39997558519241921"/>
      </top>
      <bottom/>
      <diagonal/>
    </border>
    <border>
      <left/>
      <right/>
      <top/>
      <bottom style="thin">
        <color theme="4" tint="0.39997558519241921"/>
      </bottom>
      <diagonal/>
    </border>
    <border>
      <left/>
      <right style="medium">
        <color theme="0"/>
      </right>
      <top/>
      <bottom style="thin">
        <color theme="0"/>
      </bottom>
      <diagonal/>
    </border>
    <border>
      <left/>
      <right/>
      <top/>
      <bottom style="medium">
        <color theme="0"/>
      </bottom>
      <diagonal/>
    </border>
    <border>
      <left style="medium">
        <color theme="0"/>
      </left>
      <right style="medium">
        <color theme="0"/>
      </right>
      <top/>
      <bottom style="medium">
        <color indexed="64"/>
      </bottom>
      <diagonal/>
    </border>
    <border>
      <left/>
      <right style="medium">
        <color theme="0"/>
      </right>
      <top/>
      <bottom style="medium">
        <color indexed="64"/>
      </bottom>
      <diagonal/>
    </border>
    <border>
      <left/>
      <right/>
      <top style="thin">
        <color theme="2" tint="-9.9978637043366805E-2"/>
      </top>
      <bottom style="thin">
        <color theme="2" tint="-9.9978637043366805E-2"/>
      </bottom>
      <diagonal/>
    </border>
    <border>
      <left/>
      <right/>
      <top/>
      <bottom style="thin">
        <color theme="2" tint="-9.9978637043366805E-2"/>
      </bottom>
      <diagonal/>
    </border>
    <border>
      <left/>
      <right/>
      <top style="thin">
        <color theme="2" tint="-9.9978637043366805E-2"/>
      </top>
      <bottom/>
      <diagonal/>
    </border>
    <border>
      <left/>
      <right/>
      <top style="thin">
        <color theme="2" tint="-9.9978637043366805E-2"/>
      </top>
      <bottom style="thin">
        <color theme="0" tint="-0.249977111117893"/>
      </bottom>
      <diagonal/>
    </border>
    <border>
      <left/>
      <right/>
      <top style="thin">
        <color theme="0" tint="-0.14999847407452621"/>
      </top>
      <bottom style="thin">
        <color theme="2" tint="-9.9978637043366805E-2"/>
      </bottom>
      <diagonal/>
    </border>
    <border>
      <left/>
      <right/>
      <top/>
      <bottom style="thin">
        <color theme="0" tint="-0.14999847407452621"/>
      </bottom>
      <diagonal/>
    </border>
    <border>
      <left/>
      <right/>
      <top style="thin">
        <color theme="2" tint="-9.9978637043366805E-2"/>
      </top>
      <bottom style="thin">
        <color theme="0" tint="-0.14999847407452621"/>
      </bottom>
      <diagonal/>
    </border>
    <border>
      <left/>
      <right/>
      <top style="thin">
        <color theme="4"/>
      </top>
      <bottom style="thin">
        <color theme="2" tint="-9.9978637043366805E-2"/>
      </bottom>
      <diagonal/>
    </border>
    <border>
      <left/>
      <right/>
      <top style="medium">
        <color theme="0"/>
      </top>
      <bottom style="thin">
        <color rgb="FF0070C0"/>
      </bottom>
      <diagonal/>
    </border>
    <border>
      <left/>
      <right/>
      <top style="thin">
        <color theme="2" tint="-9.9978637043366805E-2"/>
      </top>
      <bottom style="medium">
        <color theme="0"/>
      </bottom>
      <diagonal/>
    </border>
    <border>
      <left/>
      <right/>
      <top style="thin">
        <color rgb="FF0070C0"/>
      </top>
      <bottom/>
      <diagonal/>
    </border>
    <border>
      <left/>
      <right/>
      <top style="medium">
        <color theme="0"/>
      </top>
      <bottom/>
      <diagonal/>
    </border>
    <border>
      <left style="medium">
        <color theme="0"/>
      </left>
      <right style="medium">
        <color theme="0"/>
      </right>
      <top style="medium">
        <color theme="1"/>
      </top>
      <bottom/>
      <diagonal/>
    </border>
    <border>
      <left style="medium">
        <color theme="0"/>
      </left>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style="medium">
        <color theme="0"/>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style="medium">
        <color theme="0"/>
      </top>
      <bottom style="thin">
        <color indexed="64"/>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style="medium">
        <color theme="0"/>
      </left>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right/>
      <top style="thin">
        <color theme="4" tint="-0.249977111117893"/>
      </top>
      <bottom style="medium">
        <color theme="4" tint="-0.249977111117893"/>
      </bottom>
      <diagonal/>
    </border>
  </borders>
  <cellStyleXfs count="25">
    <xf numFmtId="0" fontId="0" fillId="0" borderId="0"/>
    <xf numFmtId="9" fontId="1" fillId="0" borderId="0" applyFont="0" applyFill="0" applyBorder="0" applyAlignment="0" applyProtection="0"/>
    <xf numFmtId="0" fontId="1" fillId="0" borderId="0"/>
    <xf numFmtId="0" fontId="1" fillId="0" borderId="0"/>
    <xf numFmtId="0" fontId="7" fillId="0" borderId="0"/>
    <xf numFmtId="43" fontId="1" fillId="0" borderId="0" applyFont="0" applyFill="0" applyBorder="0" applyAlignment="0" applyProtection="0"/>
    <xf numFmtId="0" fontId="7" fillId="0" borderId="0"/>
    <xf numFmtId="9" fontId="1" fillId="0" borderId="0" applyFont="0" applyFill="0" applyBorder="0" applyAlignment="0" applyProtection="0"/>
    <xf numFmtId="9" fontId="23" fillId="0" borderId="0" applyFont="0" applyFill="0" applyBorder="0" applyAlignment="0" applyProtection="0"/>
    <xf numFmtId="0" fontId="1" fillId="0" borderId="0"/>
    <xf numFmtId="0" fontId="1" fillId="0" borderId="0"/>
    <xf numFmtId="0" fontId="23" fillId="0" borderId="0"/>
    <xf numFmtId="0" fontId="1" fillId="0" borderId="0"/>
    <xf numFmtId="43" fontId="1" fillId="0" borderId="0" applyFont="0" applyFill="0" applyBorder="0" applyAlignment="0" applyProtection="0"/>
    <xf numFmtId="0" fontId="1" fillId="0" borderId="0"/>
    <xf numFmtId="0" fontId="1" fillId="0" borderId="0"/>
    <xf numFmtId="9" fontId="23" fillId="0" borderId="0" applyFont="0" applyFill="0" applyBorder="0" applyAlignment="0" applyProtection="0"/>
    <xf numFmtId="0" fontId="23" fillId="0" borderId="0"/>
    <xf numFmtId="0" fontId="7" fillId="0" borderId="0"/>
    <xf numFmtId="9" fontId="1" fillId="0" borderId="0" applyFont="0" applyFill="0" applyBorder="0" applyAlignment="0" applyProtection="0"/>
    <xf numFmtId="0" fontId="1" fillId="0" borderId="0"/>
    <xf numFmtId="0" fontId="1" fillId="0" borderId="0"/>
    <xf numFmtId="0" fontId="23" fillId="0" borderId="0"/>
    <xf numFmtId="0" fontId="1" fillId="0" borderId="0"/>
    <xf numFmtId="0" fontId="1" fillId="0" borderId="0"/>
  </cellStyleXfs>
  <cellXfs count="564">
    <xf numFmtId="0" fontId="0" fillId="0" borderId="0" xfId="0"/>
    <xf numFmtId="0" fontId="3" fillId="0" borderId="0" xfId="3" applyFont="1"/>
    <xf numFmtId="0" fontId="5" fillId="0" borderId="0" xfId="3" applyFont="1"/>
    <xf numFmtId="0" fontId="6" fillId="0" borderId="0" xfId="3" applyFont="1"/>
    <xf numFmtId="0" fontId="9" fillId="0" borderId="0" xfId="3" applyFont="1"/>
    <xf numFmtId="164" fontId="10" fillId="0" borderId="0" xfId="5" applyNumberFormat="1" applyFont="1" applyFill="1" applyBorder="1" applyAlignment="1">
      <alignment horizontal="center" vertical="center"/>
    </xf>
    <xf numFmtId="0" fontId="3" fillId="0" borderId="1" xfId="3" applyFont="1" applyBorder="1"/>
    <xf numFmtId="0" fontId="10" fillId="0" borderId="1" xfId="3" applyFont="1" applyBorder="1"/>
    <xf numFmtId="0" fontId="11" fillId="2" borderId="3" xfId="3" applyFont="1" applyFill="1" applyBorder="1" applyAlignment="1">
      <alignment horizontal="center" vertical="center" wrapText="1"/>
    </xf>
    <xf numFmtId="0" fontId="12" fillId="0" borderId="11" xfId="3" applyFont="1" applyBorder="1"/>
    <xf numFmtId="165" fontId="13" fillId="0" borderId="12" xfId="6" applyNumberFormat="1" applyFont="1" applyBorder="1" applyAlignment="1">
      <alignment horizontal="center" vertical="center"/>
    </xf>
    <xf numFmtId="43" fontId="3" fillId="0" borderId="0" xfId="5" applyFont="1"/>
    <xf numFmtId="0" fontId="11" fillId="2" borderId="16" xfId="3" applyFont="1" applyFill="1" applyBorder="1" applyAlignment="1">
      <alignment horizontal="center" vertical="center" wrapText="1"/>
    </xf>
    <xf numFmtId="43" fontId="3" fillId="0" borderId="0" xfId="3" applyNumberFormat="1" applyFont="1"/>
    <xf numFmtId="0" fontId="11" fillId="2" borderId="18" xfId="3" applyFont="1" applyFill="1" applyBorder="1" applyAlignment="1">
      <alignment horizontal="center" vertical="center"/>
    </xf>
    <xf numFmtId="0" fontId="11" fillId="2" borderId="18" xfId="3" applyFont="1" applyFill="1" applyBorder="1" applyAlignment="1">
      <alignment horizontal="center" vertical="center" wrapText="1"/>
    </xf>
    <xf numFmtId="0" fontId="11" fillId="2" borderId="19" xfId="3" applyFont="1" applyFill="1" applyBorder="1" applyAlignment="1">
      <alignment horizontal="center" vertical="center" wrapText="1"/>
    </xf>
    <xf numFmtId="0" fontId="14" fillId="4" borderId="20" xfId="3" applyFont="1" applyFill="1" applyBorder="1" applyAlignment="1">
      <alignment horizontal="left"/>
    </xf>
    <xf numFmtId="166" fontId="15" fillId="5" borderId="20" xfId="5" applyNumberFormat="1" applyFont="1" applyFill="1" applyBorder="1" applyAlignment="1">
      <alignment horizontal="center" vertical="center"/>
    </xf>
    <xf numFmtId="167" fontId="15" fillId="5" borderId="20" xfId="7" applyNumberFormat="1" applyFont="1" applyFill="1" applyBorder="1" applyAlignment="1">
      <alignment horizontal="center" vertical="center"/>
    </xf>
    <xf numFmtId="167" fontId="3" fillId="0" borderId="0" xfId="7" applyNumberFormat="1" applyFont="1"/>
    <xf numFmtId="167" fontId="3" fillId="0" borderId="0" xfId="5" applyNumberFormat="1" applyFont="1"/>
    <xf numFmtId="0" fontId="14" fillId="6" borderId="0" xfId="3" applyFont="1" applyFill="1" applyAlignment="1">
      <alignment horizontal="left" indent="1"/>
    </xf>
    <xf numFmtId="166" fontId="15" fillId="0" borderId="0" xfId="5" applyNumberFormat="1" applyFont="1" applyFill="1" applyBorder="1" applyAlignment="1">
      <alignment horizontal="center" vertical="center"/>
    </xf>
    <xf numFmtId="167" fontId="15" fillId="0" borderId="0" xfId="7" applyNumberFormat="1" applyFont="1" applyFill="1" applyBorder="1" applyAlignment="1">
      <alignment horizontal="center" vertical="center"/>
    </xf>
    <xf numFmtId="166" fontId="15" fillId="6" borderId="0" xfId="5" applyNumberFormat="1" applyFont="1" applyFill="1" applyBorder="1" applyAlignment="1">
      <alignment horizontal="center" vertical="center"/>
    </xf>
    <xf numFmtId="167" fontId="15" fillId="6" borderId="0" xfId="7" applyNumberFormat="1" applyFont="1" applyFill="1" applyBorder="1" applyAlignment="1">
      <alignment horizontal="center" vertical="center"/>
    </xf>
    <xf numFmtId="10" fontId="3" fillId="0" borderId="0" xfId="5" applyNumberFormat="1" applyFont="1"/>
    <xf numFmtId="0" fontId="16" fillId="6" borderId="0" xfId="3" applyFont="1" applyFill="1" applyAlignment="1">
      <alignment horizontal="left" wrapText="1" indent="2"/>
    </xf>
    <xf numFmtId="166" fontId="17" fillId="0" borderId="0" xfId="5" applyNumberFormat="1" applyFont="1" applyFill="1" applyBorder="1" applyAlignment="1">
      <alignment horizontal="center" vertical="center"/>
    </xf>
    <xf numFmtId="168" fontId="17" fillId="0" borderId="0" xfId="5" applyNumberFormat="1" applyFont="1" applyFill="1" applyBorder="1" applyAlignment="1">
      <alignment horizontal="center" vertical="center"/>
    </xf>
    <xf numFmtId="167" fontId="17" fillId="0" borderId="0" xfId="7" applyNumberFormat="1" applyFont="1" applyFill="1" applyBorder="1" applyAlignment="1">
      <alignment horizontal="center" vertical="center"/>
    </xf>
    <xf numFmtId="167" fontId="17" fillId="6" borderId="0" xfId="7" applyNumberFormat="1" applyFont="1" applyFill="1" applyBorder="1" applyAlignment="1">
      <alignment horizontal="center" vertical="center"/>
    </xf>
    <xf numFmtId="0" fontId="16" fillId="6" borderId="0" xfId="3" applyFont="1" applyFill="1" applyAlignment="1">
      <alignment horizontal="left" indent="2"/>
    </xf>
    <xf numFmtId="169" fontId="3" fillId="0" borderId="0" xfId="7" applyNumberFormat="1" applyFont="1"/>
    <xf numFmtId="4" fontId="18" fillId="0" borderId="0" xfId="3" applyNumberFormat="1" applyFont="1"/>
    <xf numFmtId="4" fontId="19" fillId="0" borderId="0" xfId="3" applyNumberFormat="1" applyFont="1"/>
    <xf numFmtId="10" fontId="3" fillId="0" borderId="0" xfId="5" applyNumberFormat="1" applyFont="1" applyBorder="1"/>
    <xf numFmtId="168" fontId="15" fillId="0" borderId="0" xfId="5" applyNumberFormat="1" applyFont="1" applyFill="1" applyBorder="1" applyAlignment="1">
      <alignment horizontal="center" vertical="center"/>
    </xf>
    <xf numFmtId="0" fontId="14" fillId="5" borderId="20" xfId="3" applyFont="1" applyFill="1" applyBorder="1" applyAlignment="1">
      <alignment horizontal="left"/>
    </xf>
    <xf numFmtId="0" fontId="14" fillId="0" borderId="21" xfId="3" applyFont="1" applyBorder="1" applyAlignment="1">
      <alignment horizontal="left" indent="1"/>
    </xf>
    <xf numFmtId="166" fontId="15" fillId="0" borderId="21" xfId="5" applyNumberFormat="1" applyFont="1" applyFill="1" applyBorder="1" applyAlignment="1">
      <alignment horizontal="center" vertical="center"/>
    </xf>
    <xf numFmtId="166" fontId="15" fillId="0" borderId="22" xfId="5" applyNumberFormat="1" applyFont="1" applyBorder="1" applyAlignment="1">
      <alignment horizontal="center" vertical="center"/>
    </xf>
    <xf numFmtId="167" fontId="15" fillId="0" borderId="22" xfId="7" applyNumberFormat="1" applyFont="1" applyBorder="1" applyAlignment="1">
      <alignment horizontal="center" vertical="center"/>
    </xf>
    <xf numFmtId="0" fontId="14" fillId="0" borderId="0" xfId="3" applyFont="1" applyAlignment="1">
      <alignment horizontal="left" indent="1"/>
    </xf>
    <xf numFmtId="166" fontId="15" fillId="0" borderId="0" xfId="5" applyNumberFormat="1" applyFont="1" applyBorder="1" applyAlignment="1">
      <alignment horizontal="center" vertical="center"/>
    </xf>
    <xf numFmtId="167" fontId="15" fillId="0" borderId="0" xfId="7" applyNumberFormat="1" applyFont="1" applyBorder="1" applyAlignment="1">
      <alignment horizontal="center" vertical="center"/>
    </xf>
    <xf numFmtId="0" fontId="11" fillId="3" borderId="15" xfId="3" applyFont="1" applyFill="1" applyBorder="1" applyAlignment="1">
      <alignment horizontal="left" vertical="center"/>
    </xf>
    <xf numFmtId="166" fontId="11" fillId="3" borderId="3" xfId="5" applyNumberFormat="1" applyFont="1" applyFill="1" applyBorder="1" applyAlignment="1">
      <alignment horizontal="center" vertical="center"/>
    </xf>
    <xf numFmtId="167" fontId="11" fillId="3" borderId="15" xfId="7" applyNumberFormat="1" applyFont="1" applyFill="1" applyBorder="1" applyAlignment="1">
      <alignment horizontal="center" vertical="center"/>
    </xf>
    <xf numFmtId="167" fontId="11" fillId="3" borderId="3" xfId="7" applyNumberFormat="1" applyFont="1" applyFill="1" applyBorder="1" applyAlignment="1">
      <alignment horizontal="center" vertical="center"/>
    </xf>
    <xf numFmtId="167" fontId="11" fillId="3" borderId="23" xfId="7" applyNumberFormat="1" applyFont="1" applyFill="1" applyBorder="1" applyAlignment="1">
      <alignment horizontal="center" vertical="center"/>
    </xf>
    <xf numFmtId="10" fontId="3" fillId="0" borderId="0" xfId="7" applyNumberFormat="1" applyFont="1"/>
    <xf numFmtId="0" fontId="16" fillId="0" borderId="0" xfId="3" applyFont="1" applyAlignment="1">
      <alignment horizontal="left" indent="1"/>
    </xf>
    <xf numFmtId="170" fontId="3" fillId="0" borderId="0" xfId="3" applyNumberFormat="1" applyFont="1"/>
    <xf numFmtId="0" fontId="11" fillId="3" borderId="17" xfId="3" applyFont="1" applyFill="1" applyBorder="1" applyAlignment="1">
      <alignment horizontal="left" vertical="center"/>
    </xf>
    <xf numFmtId="166" fontId="11" fillId="3" borderId="24" xfId="5" applyNumberFormat="1" applyFont="1" applyFill="1" applyBorder="1" applyAlignment="1">
      <alignment horizontal="center" vertical="center"/>
    </xf>
    <xf numFmtId="167" fontId="11" fillId="3" borderId="17" xfId="7" applyNumberFormat="1" applyFont="1" applyFill="1" applyBorder="1" applyAlignment="1">
      <alignment horizontal="center" vertical="center"/>
    </xf>
    <xf numFmtId="167" fontId="11" fillId="3" borderId="24" xfId="7" applyNumberFormat="1" applyFont="1" applyFill="1" applyBorder="1" applyAlignment="1">
      <alignment horizontal="center" vertical="center"/>
    </xf>
    <xf numFmtId="167" fontId="11" fillId="3" borderId="1" xfId="7" applyNumberFormat="1" applyFont="1" applyFill="1" applyBorder="1" applyAlignment="1">
      <alignment horizontal="center" vertical="center"/>
    </xf>
    <xf numFmtId="0" fontId="20" fillId="0" borderId="0" xfId="3" applyFont="1" applyAlignment="1">
      <alignment horizontal="left" vertical="center"/>
    </xf>
    <xf numFmtId="166" fontId="12" fillId="0" borderId="0" xfId="5" applyNumberFormat="1" applyFont="1" applyFill="1" applyBorder="1" applyAlignment="1">
      <alignment horizontal="center" vertical="center"/>
    </xf>
    <xf numFmtId="167" fontId="12" fillId="0" borderId="8" xfId="7" applyNumberFormat="1" applyFont="1" applyFill="1" applyBorder="1" applyAlignment="1">
      <alignment horizontal="center" vertical="center"/>
    </xf>
    <xf numFmtId="167" fontId="12" fillId="0" borderId="0" xfId="7" applyNumberFormat="1" applyFont="1" applyFill="1" applyBorder="1" applyAlignment="1">
      <alignment horizontal="center" vertical="center"/>
    </xf>
    <xf numFmtId="0" fontId="21" fillId="7" borderId="0" xfId="3" applyFont="1" applyFill="1" applyAlignment="1">
      <alignment horizontal="left" vertical="center"/>
    </xf>
    <xf numFmtId="167" fontId="12" fillId="0" borderId="0" xfId="8" applyNumberFormat="1" applyFont="1" applyFill="1" applyBorder="1" applyAlignment="1">
      <alignment horizontal="center" vertical="center"/>
    </xf>
    <xf numFmtId="0" fontId="22" fillId="0" borderId="0" xfId="3" applyFont="1" applyAlignment="1">
      <alignment horizontal="left" vertical="center"/>
    </xf>
    <xf numFmtId="0" fontId="12" fillId="0" borderId="0" xfId="3" applyFont="1" applyAlignment="1">
      <alignment vertical="center"/>
    </xf>
    <xf numFmtId="0" fontId="1" fillId="0" borderId="0" xfId="3"/>
    <xf numFmtId="0" fontId="10" fillId="0" borderId="0" xfId="3" applyFont="1"/>
    <xf numFmtId="0" fontId="24" fillId="0" borderId="0" xfId="3" applyFont="1"/>
    <xf numFmtId="10" fontId="3" fillId="0" borderId="0" xfId="8" applyNumberFormat="1" applyFont="1"/>
    <xf numFmtId="0" fontId="24" fillId="0" borderId="0" xfId="3" applyFont="1" applyAlignment="1">
      <alignment vertical="center"/>
    </xf>
    <xf numFmtId="0" fontId="21" fillId="0" borderId="0" xfId="3" applyFont="1" applyAlignment="1">
      <alignment horizontal="left" vertical="center"/>
    </xf>
    <xf numFmtId="171" fontId="3" fillId="0" borderId="0" xfId="8" applyNumberFormat="1" applyFont="1"/>
    <xf numFmtId="4" fontId="3" fillId="0" borderId="0" xfId="3" applyNumberFormat="1" applyFont="1"/>
    <xf numFmtId="167" fontId="15" fillId="5" borderId="25" xfId="7" applyNumberFormat="1" applyFont="1" applyFill="1" applyBorder="1" applyAlignment="1">
      <alignment horizontal="center" vertical="center"/>
    </xf>
    <xf numFmtId="167" fontId="3" fillId="0" borderId="0" xfId="1" applyNumberFormat="1" applyFont="1"/>
    <xf numFmtId="0" fontId="1" fillId="0" borderId="0" xfId="9"/>
    <xf numFmtId="0" fontId="27" fillId="0" borderId="0" xfId="0" applyFont="1"/>
    <xf numFmtId="172" fontId="0" fillId="0" borderId="0" xfId="0" applyNumberFormat="1"/>
    <xf numFmtId="0" fontId="3" fillId="0" borderId="0" xfId="0" applyFont="1" applyAlignment="1">
      <alignment horizontal="center" wrapText="1"/>
    </xf>
    <xf numFmtId="0" fontId="3" fillId="0" borderId="0" xfId="0" applyFont="1"/>
    <xf numFmtId="0" fontId="3" fillId="0" borderId="0" xfId="0" applyFont="1" applyAlignment="1">
      <alignment horizontal="center" vertical="center" wrapText="1"/>
    </xf>
    <xf numFmtId="0" fontId="13" fillId="0" borderId="0" xfId="0" applyFont="1" applyAlignment="1">
      <alignment horizontal="center" wrapText="1"/>
    </xf>
    <xf numFmtId="0" fontId="28" fillId="0" borderId="0" xfId="0" applyFont="1" applyAlignment="1">
      <alignment vertical="center"/>
    </xf>
    <xf numFmtId="0" fontId="29" fillId="0" borderId="0" xfId="0" applyFont="1" applyAlignment="1">
      <alignment horizontal="left" vertical="center"/>
    </xf>
    <xf numFmtId="0" fontId="31" fillId="0" borderId="0" xfId="11" applyFont="1"/>
    <xf numFmtId="0" fontId="3" fillId="0" borderId="0" xfId="12" applyFont="1"/>
    <xf numFmtId="170" fontId="3" fillId="0" borderId="0" xfId="12" applyNumberFormat="1" applyFont="1"/>
    <xf numFmtId="170" fontId="31" fillId="0" borderId="0" xfId="11" applyNumberFormat="1" applyFont="1"/>
    <xf numFmtId="0" fontId="13" fillId="0" borderId="0" xfId="2" applyFont="1" applyAlignment="1">
      <alignment vertical="center"/>
    </xf>
    <xf numFmtId="43" fontId="31" fillId="0" borderId="0" xfId="11" applyNumberFormat="1" applyFont="1"/>
    <xf numFmtId="0" fontId="32" fillId="0" borderId="0" xfId="11" applyFont="1"/>
    <xf numFmtId="0" fontId="31" fillId="7" borderId="0" xfId="11" applyFont="1" applyFill="1"/>
    <xf numFmtId="167" fontId="13" fillId="7" borderId="0" xfId="7" applyNumberFormat="1" applyFont="1" applyFill="1" applyAlignment="1">
      <alignment horizontal="center"/>
    </xf>
    <xf numFmtId="167" fontId="33" fillId="7" borderId="0" xfId="7" applyNumberFormat="1" applyFont="1" applyFill="1" applyAlignment="1">
      <alignment horizontal="center"/>
    </xf>
    <xf numFmtId="164" fontId="34" fillId="7" borderId="0" xfId="13" applyNumberFormat="1" applyFont="1" applyFill="1" applyBorder="1" applyAlignment="1">
      <alignment horizontal="right" vertical="center"/>
    </xf>
    <xf numFmtId="170" fontId="33" fillId="7" borderId="0" xfId="13" applyNumberFormat="1" applyFont="1" applyFill="1" applyBorder="1" applyAlignment="1">
      <alignment horizontal="right" vertical="center" wrapText="1"/>
    </xf>
    <xf numFmtId="0" fontId="33" fillId="7" borderId="0" xfId="12" applyFont="1" applyFill="1" applyAlignment="1">
      <alignment horizontal="left"/>
    </xf>
    <xf numFmtId="167" fontId="35" fillId="4" borderId="0" xfId="7" applyNumberFormat="1" applyFont="1" applyFill="1" applyAlignment="1">
      <alignment horizontal="center"/>
    </xf>
    <xf numFmtId="166" fontId="21" fillId="4" borderId="0" xfId="13" applyNumberFormat="1" applyFont="1" applyFill="1" applyBorder="1" applyAlignment="1">
      <alignment horizontal="center" vertical="center"/>
    </xf>
    <xf numFmtId="166" fontId="35" fillId="4" borderId="0" xfId="13" applyNumberFormat="1" applyFont="1" applyFill="1" applyBorder="1" applyAlignment="1">
      <alignment horizontal="center" vertical="center" wrapText="1"/>
    </xf>
    <xf numFmtId="0" fontId="35" fillId="4" borderId="0" xfId="12" applyFont="1" applyFill="1" applyAlignment="1">
      <alignment horizontal="left"/>
    </xf>
    <xf numFmtId="167" fontId="24" fillId="0" borderId="0" xfId="7" applyNumberFormat="1" applyFont="1" applyAlignment="1">
      <alignment horizontal="center"/>
    </xf>
    <xf numFmtId="173" fontId="24" fillId="0" borderId="0" xfId="12" applyNumberFormat="1" applyFont="1" applyAlignment="1">
      <alignment horizontal="center"/>
    </xf>
    <xf numFmtId="0" fontId="24" fillId="0" borderId="0" xfId="12" applyFont="1"/>
    <xf numFmtId="0" fontId="35" fillId="4" borderId="0" xfId="12" applyFont="1" applyFill="1" applyAlignment="1">
      <alignment horizontal="left" vertical="center"/>
    </xf>
    <xf numFmtId="167" fontId="24" fillId="0" borderId="26" xfId="7" applyNumberFormat="1" applyFont="1" applyBorder="1" applyAlignment="1">
      <alignment horizontal="center"/>
    </xf>
    <xf numFmtId="173" fontId="36" fillId="7" borderId="0" xfId="12" applyNumberFormat="1" applyFont="1" applyFill="1" applyAlignment="1">
      <alignment horizontal="center" wrapText="1"/>
    </xf>
    <xf numFmtId="173" fontId="36" fillId="7" borderId="0" xfId="12" applyNumberFormat="1" applyFont="1" applyFill="1" applyAlignment="1">
      <alignment wrapText="1"/>
    </xf>
    <xf numFmtId="0" fontId="36" fillId="7" borderId="0" xfId="12" applyFont="1" applyFill="1" applyAlignment="1">
      <alignment wrapText="1"/>
    </xf>
    <xf numFmtId="164" fontId="37" fillId="0" borderId="0" xfId="13" applyNumberFormat="1" applyFont="1" applyAlignment="1">
      <alignment horizontal="right"/>
    </xf>
    <xf numFmtId="167" fontId="36" fillId="3" borderId="23" xfId="1" applyNumberFormat="1" applyFont="1" applyFill="1" applyBorder="1" applyAlignment="1">
      <alignment horizontal="center"/>
    </xf>
    <xf numFmtId="167" fontId="36" fillId="3" borderId="0" xfId="1" applyNumberFormat="1" applyFont="1" applyFill="1" applyBorder="1" applyAlignment="1">
      <alignment horizontal="center"/>
    </xf>
    <xf numFmtId="166" fontId="36" fillId="3" borderId="0" xfId="12" applyNumberFormat="1" applyFont="1" applyFill="1" applyAlignment="1">
      <alignment horizontal="center" vertical="center" wrapText="1"/>
    </xf>
    <xf numFmtId="0" fontId="36" fillId="3" borderId="0" xfId="12" applyFont="1" applyFill="1" applyAlignment="1">
      <alignment wrapText="1"/>
    </xf>
    <xf numFmtId="164" fontId="31" fillId="0" borderId="27" xfId="11" applyNumberFormat="1" applyFont="1" applyBorder="1"/>
    <xf numFmtId="164" fontId="37" fillId="0" borderId="28" xfId="13" applyNumberFormat="1" applyFont="1" applyBorder="1" applyAlignment="1">
      <alignment horizontal="right"/>
    </xf>
    <xf numFmtId="167" fontId="24" fillId="0" borderId="0" xfId="1" applyNumberFormat="1" applyFont="1" applyAlignment="1">
      <alignment horizontal="center"/>
    </xf>
    <xf numFmtId="166" fontId="24" fillId="0" borderId="0" xfId="13" applyNumberFormat="1" applyFont="1" applyAlignment="1">
      <alignment horizontal="center" vertical="center"/>
    </xf>
    <xf numFmtId="0" fontId="38" fillId="0" borderId="0" xfId="12" applyFont="1" applyAlignment="1">
      <alignment horizontal="left"/>
    </xf>
    <xf numFmtId="164" fontId="31" fillId="0" borderId="29" xfId="11" applyNumberFormat="1" applyFont="1" applyBorder="1"/>
    <xf numFmtId="164" fontId="37" fillId="0" borderId="30" xfId="13" applyNumberFormat="1" applyFont="1" applyBorder="1" applyAlignment="1">
      <alignment horizontal="right"/>
    </xf>
    <xf numFmtId="0" fontId="31" fillId="0" borderId="31" xfId="11" applyFont="1" applyBorder="1"/>
    <xf numFmtId="0" fontId="39" fillId="8" borderId="32" xfId="11" applyFont="1" applyFill="1" applyBorder="1" applyAlignment="1">
      <alignment horizontal="center"/>
    </xf>
    <xf numFmtId="167" fontId="40" fillId="3" borderId="0" xfId="1" applyNumberFormat="1" applyFont="1" applyFill="1" applyBorder="1" applyAlignment="1">
      <alignment horizontal="right" vertical="center" wrapText="1"/>
    </xf>
    <xf numFmtId="166" fontId="40" fillId="3" borderId="0" xfId="13" applyNumberFormat="1" applyFont="1" applyFill="1" applyBorder="1" applyAlignment="1">
      <alignment horizontal="center" vertical="center" wrapText="1"/>
    </xf>
    <xf numFmtId="9" fontId="31" fillId="0" borderId="0" xfId="1" applyFont="1"/>
    <xf numFmtId="167" fontId="24" fillId="0" borderId="0" xfId="1" applyNumberFormat="1" applyFont="1" applyFill="1" applyBorder="1" applyAlignment="1">
      <alignment horizontal="center" wrapText="1"/>
    </xf>
    <xf numFmtId="166" fontId="24" fillId="0" borderId="0" xfId="13" applyNumberFormat="1" applyFont="1" applyFill="1" applyBorder="1" applyAlignment="1">
      <alignment horizontal="center" vertical="center" wrapText="1"/>
    </xf>
    <xf numFmtId="0" fontId="24" fillId="0" borderId="0" xfId="12" applyFont="1" applyAlignment="1">
      <alignment horizontal="left"/>
    </xf>
    <xf numFmtId="0" fontId="24" fillId="0" borderId="0" xfId="12" applyFont="1" applyAlignment="1">
      <alignment horizontal="left" indent="1"/>
    </xf>
    <xf numFmtId="167" fontId="35" fillId="4" borderId="0" xfId="1" applyNumberFormat="1" applyFont="1" applyFill="1" applyBorder="1" applyAlignment="1">
      <alignment horizontal="center" wrapText="1"/>
    </xf>
    <xf numFmtId="167" fontId="35" fillId="4" borderId="0" xfId="1" applyNumberFormat="1" applyFont="1" applyFill="1" applyAlignment="1">
      <alignment horizontal="center"/>
    </xf>
    <xf numFmtId="166" fontId="22" fillId="0" borderId="0" xfId="13" applyNumberFormat="1" applyFont="1" applyFill="1" applyBorder="1" applyAlignment="1">
      <alignment horizontal="center" vertical="center" wrapText="1"/>
    </xf>
    <xf numFmtId="0" fontId="41" fillId="3" borderId="33" xfId="12" applyFont="1" applyFill="1" applyBorder="1" applyAlignment="1">
      <alignment horizontal="center" wrapText="1"/>
    </xf>
    <xf numFmtId="0" fontId="41" fillId="3" borderId="34" xfId="12" applyFont="1" applyFill="1" applyBorder="1" applyAlignment="1">
      <alignment horizontal="center" wrapText="1"/>
    </xf>
    <xf numFmtId="0" fontId="41" fillId="3" borderId="0" xfId="12" applyFont="1" applyFill="1" applyAlignment="1">
      <alignment horizontal="center" vertical="center" wrapText="1"/>
    </xf>
    <xf numFmtId="0" fontId="41" fillId="3" borderId="36" xfId="12" applyFont="1" applyFill="1" applyBorder="1" applyAlignment="1">
      <alignment horizontal="center" vertical="center" wrapText="1"/>
    </xf>
    <xf numFmtId="0" fontId="23" fillId="0" borderId="0" xfId="11"/>
    <xf numFmtId="0" fontId="41" fillId="3" borderId="38" xfId="12" applyFont="1" applyFill="1" applyBorder="1" applyAlignment="1">
      <alignment horizontal="center" vertical="center" wrapText="1"/>
    </xf>
    <xf numFmtId="0" fontId="16" fillId="7" borderId="0" xfId="14" applyFont="1" applyFill="1"/>
    <xf numFmtId="0" fontId="5" fillId="7" borderId="0" xfId="14" applyFont="1" applyFill="1"/>
    <xf numFmtId="0" fontId="14" fillId="7" borderId="0" xfId="14" applyFont="1" applyFill="1"/>
    <xf numFmtId="43" fontId="13" fillId="9" borderId="40" xfId="13" applyFont="1" applyFill="1" applyBorder="1" applyAlignment="1">
      <alignment horizontal="center" vertical="center"/>
    </xf>
    <xf numFmtId="0" fontId="12" fillId="10" borderId="41" xfId="15" applyFont="1" applyFill="1" applyBorder="1"/>
    <xf numFmtId="0" fontId="8" fillId="7" borderId="0" xfId="14" applyFont="1" applyFill="1"/>
    <xf numFmtId="0" fontId="42" fillId="0" borderId="0" xfId="14" applyFont="1" applyAlignment="1">
      <alignment horizontal="center" vertical="top" wrapText="1" readingOrder="1"/>
    </xf>
    <xf numFmtId="0" fontId="42" fillId="0" borderId="0" xfId="14" applyFont="1" applyAlignment="1">
      <alignment vertical="top" wrapText="1" readingOrder="1"/>
    </xf>
    <xf numFmtId="166" fontId="37" fillId="0" borderId="0" xfId="13" applyNumberFormat="1" applyFont="1" applyAlignment="1">
      <alignment horizontal="center" vertical="center"/>
    </xf>
    <xf numFmtId="166" fontId="0" fillId="0" borderId="0" xfId="0" applyNumberFormat="1" applyAlignment="1">
      <alignment horizontal="center"/>
    </xf>
    <xf numFmtId="0" fontId="43" fillId="0" borderId="0" xfId="14" applyFont="1" applyAlignment="1">
      <alignment vertical="center" wrapText="1" readingOrder="1"/>
    </xf>
    <xf numFmtId="0" fontId="39" fillId="0" borderId="0" xfId="11" applyFont="1" applyAlignment="1">
      <alignment horizontal="center"/>
    </xf>
    <xf numFmtId="0" fontId="39" fillId="0" borderId="0" xfId="11" applyFont="1"/>
    <xf numFmtId="0" fontId="3" fillId="0" borderId="0" xfId="9" applyFont="1"/>
    <xf numFmtId="0" fontId="3" fillId="0" borderId="0" xfId="2" applyFont="1"/>
    <xf numFmtId="167" fontId="3" fillId="0" borderId="0" xfId="8" applyNumberFormat="1" applyFont="1"/>
    <xf numFmtId="167" fontId="3" fillId="0" borderId="0" xfId="16" applyNumberFormat="1" applyFont="1"/>
    <xf numFmtId="167" fontId="3" fillId="0" borderId="0" xfId="2" applyNumberFormat="1" applyFont="1"/>
    <xf numFmtId="165" fontId="13" fillId="0" borderId="0" xfId="2" applyNumberFormat="1" applyFont="1" applyAlignment="1">
      <alignment horizontal="center" vertical="center"/>
    </xf>
    <xf numFmtId="165" fontId="3" fillId="0" borderId="0" xfId="2" applyNumberFormat="1" applyFont="1" applyAlignment="1">
      <alignment horizontal="center" vertical="center"/>
    </xf>
    <xf numFmtId="0" fontId="3" fillId="0" borderId="0" xfId="2" applyFont="1" applyAlignment="1">
      <alignment vertical="center"/>
    </xf>
    <xf numFmtId="167" fontId="3" fillId="0" borderId="0" xfId="7" applyNumberFormat="1" applyFont="1" applyFill="1" applyBorder="1"/>
    <xf numFmtId="167" fontId="20" fillId="0" borderId="0" xfId="7" applyNumberFormat="1" applyFont="1" applyFill="1" applyBorder="1" applyAlignment="1">
      <alignment horizontal="center" vertical="center"/>
    </xf>
    <xf numFmtId="165" fontId="20" fillId="0" borderId="0" xfId="2" applyNumberFormat="1" applyFont="1" applyAlignment="1">
      <alignment horizontal="center" vertical="center"/>
    </xf>
    <xf numFmtId="43" fontId="30" fillId="0" borderId="42" xfId="2" applyNumberFormat="1" applyFont="1" applyBorder="1"/>
    <xf numFmtId="167" fontId="30" fillId="0" borderId="42" xfId="16" applyNumberFormat="1" applyFont="1" applyFill="1" applyBorder="1"/>
    <xf numFmtId="0" fontId="20" fillId="0" borderId="0" xfId="2" applyFont="1" applyAlignment="1">
      <alignment horizontal="left" vertical="center"/>
    </xf>
    <xf numFmtId="10" fontId="3" fillId="0" borderId="0" xfId="7" applyNumberFormat="1" applyFont="1" applyFill="1" applyBorder="1" applyAlignment="1">
      <alignment horizontal="center" vertical="center"/>
    </xf>
    <xf numFmtId="167" fontId="44" fillId="3" borderId="43" xfId="7" applyNumberFormat="1" applyFont="1" applyFill="1" applyBorder="1" applyAlignment="1">
      <alignment horizontal="center" vertical="center"/>
    </xf>
    <xf numFmtId="167" fontId="44" fillId="3" borderId="44" xfId="7" applyNumberFormat="1" applyFont="1" applyFill="1" applyBorder="1" applyAlignment="1">
      <alignment horizontal="center" vertical="center"/>
    </xf>
    <xf numFmtId="165" fontId="44" fillId="3" borderId="44" xfId="2" applyNumberFormat="1" applyFont="1" applyFill="1" applyBorder="1" applyAlignment="1">
      <alignment horizontal="center" vertical="center"/>
    </xf>
    <xf numFmtId="0" fontId="44" fillId="3" borderId="45" xfId="2" applyFont="1" applyFill="1" applyBorder="1" applyAlignment="1">
      <alignment horizontal="left" vertical="center"/>
    </xf>
    <xf numFmtId="39" fontId="3" fillId="0" borderId="0" xfId="2" applyNumberFormat="1" applyFont="1"/>
    <xf numFmtId="171" fontId="3" fillId="0" borderId="0" xfId="7" applyNumberFormat="1" applyFont="1" applyFill="1" applyBorder="1" applyAlignment="1">
      <alignment horizontal="center" vertical="center"/>
    </xf>
    <xf numFmtId="167" fontId="45" fillId="0" borderId="0" xfId="7" applyNumberFormat="1" applyFont="1" applyBorder="1" applyAlignment="1">
      <alignment horizontal="center" vertical="center"/>
    </xf>
    <xf numFmtId="167" fontId="45" fillId="0" borderId="0" xfId="7" applyNumberFormat="1" applyFont="1" applyAlignment="1">
      <alignment horizontal="center" vertical="center"/>
    </xf>
    <xf numFmtId="165" fontId="45" fillId="0" borderId="0" xfId="2" applyNumberFormat="1" applyFont="1" applyAlignment="1">
      <alignment horizontal="center" vertical="center"/>
    </xf>
    <xf numFmtId="0" fontId="45" fillId="0" borderId="0" xfId="2" applyFont="1" applyAlignment="1">
      <alignment horizontal="left" vertical="center" wrapText="1" indent="1"/>
    </xf>
    <xf numFmtId="167" fontId="46" fillId="0" borderId="0" xfId="7" applyNumberFormat="1" applyFont="1" applyFill="1" applyBorder="1" applyAlignment="1">
      <alignment horizontal="center" vertical="center"/>
    </xf>
    <xf numFmtId="167" fontId="47" fillId="0" borderId="46" xfId="7" applyNumberFormat="1" applyFont="1" applyBorder="1" applyAlignment="1">
      <alignment horizontal="center" vertical="center"/>
    </xf>
    <xf numFmtId="165" fontId="47" fillId="0" borderId="46" xfId="2" applyNumberFormat="1" applyFont="1" applyBorder="1" applyAlignment="1">
      <alignment horizontal="center" vertical="center"/>
    </xf>
    <xf numFmtId="0" fontId="47" fillId="0" borderId="46" xfId="18" applyFont="1" applyBorder="1" applyAlignment="1">
      <alignment horizontal="left" vertical="center" wrapText="1" indent="2"/>
    </xf>
    <xf numFmtId="167" fontId="47" fillId="0" borderId="47" xfId="7" applyNumberFormat="1" applyFont="1" applyBorder="1" applyAlignment="1">
      <alignment horizontal="center" vertical="center"/>
    </xf>
    <xf numFmtId="165" fontId="47" fillId="0" borderId="47" xfId="2" applyNumberFormat="1" applyFont="1" applyBorder="1" applyAlignment="1">
      <alignment horizontal="center" vertical="center"/>
    </xf>
    <xf numFmtId="0" fontId="47" fillId="0" borderId="47" xfId="18" applyFont="1" applyBorder="1" applyAlignment="1">
      <alignment horizontal="left" vertical="center" wrapText="1" indent="2"/>
    </xf>
    <xf numFmtId="167" fontId="3" fillId="0" borderId="0" xfId="7" applyNumberFormat="1" applyFont="1" applyFill="1" applyBorder="1" applyAlignment="1">
      <alignment horizontal="center" vertical="center"/>
    </xf>
    <xf numFmtId="167" fontId="45" fillId="0" borderId="46" xfId="7" applyNumberFormat="1" applyFont="1" applyBorder="1" applyAlignment="1">
      <alignment horizontal="center" vertical="center"/>
    </xf>
    <xf numFmtId="165" fontId="45" fillId="0" borderId="46" xfId="2" applyNumberFormat="1" applyFont="1" applyBorder="1" applyAlignment="1">
      <alignment horizontal="center" vertical="center"/>
    </xf>
    <xf numFmtId="0" fontId="45" fillId="0" borderId="46" xfId="2" applyFont="1" applyBorder="1" applyAlignment="1">
      <alignment horizontal="left" vertical="center" wrapText="1" indent="1"/>
    </xf>
    <xf numFmtId="0" fontId="45" fillId="0" borderId="46" xfId="2" applyFont="1" applyBorder="1" applyAlignment="1">
      <alignment horizontal="left" vertical="center" indent="1"/>
    </xf>
    <xf numFmtId="167" fontId="45" fillId="0" borderId="48" xfId="7" applyNumberFormat="1" applyFont="1" applyBorder="1" applyAlignment="1">
      <alignment horizontal="center" vertical="center"/>
    </xf>
    <xf numFmtId="165" fontId="45" fillId="0" borderId="48" xfId="2" applyNumberFormat="1" applyFont="1" applyBorder="1" applyAlignment="1">
      <alignment horizontal="center" vertical="center"/>
    </xf>
    <xf numFmtId="0" fontId="45" fillId="0" borderId="48" xfId="2" applyFont="1" applyBorder="1" applyAlignment="1">
      <alignment horizontal="left" vertical="center" indent="1"/>
    </xf>
    <xf numFmtId="167" fontId="13" fillId="0" borderId="0" xfId="7" applyNumberFormat="1" applyFont="1" applyFill="1" applyBorder="1" applyAlignment="1">
      <alignment horizontal="center" vertical="center"/>
    </xf>
    <xf numFmtId="167" fontId="45" fillId="5" borderId="20" xfId="7" applyNumberFormat="1" applyFont="1" applyFill="1" applyBorder="1" applyAlignment="1">
      <alignment horizontal="center" vertical="center"/>
    </xf>
    <xf numFmtId="165" fontId="45" fillId="5" borderId="20" xfId="2" applyNumberFormat="1" applyFont="1" applyFill="1" applyBorder="1" applyAlignment="1">
      <alignment horizontal="center" vertical="center"/>
    </xf>
    <xf numFmtId="0" fontId="45" fillId="5" borderId="49" xfId="2" applyFont="1" applyFill="1" applyBorder="1" applyAlignment="1">
      <alignment horizontal="left" vertical="center" wrapText="1"/>
    </xf>
    <xf numFmtId="167" fontId="47" fillId="0" borderId="46" xfId="7" applyNumberFormat="1" applyFont="1" applyFill="1" applyBorder="1" applyAlignment="1">
      <alignment horizontal="center" vertical="center"/>
    </xf>
    <xf numFmtId="10" fontId="46" fillId="0" borderId="0" xfId="7" applyNumberFormat="1" applyFont="1" applyFill="1" applyBorder="1" applyAlignment="1">
      <alignment horizontal="center" vertical="center"/>
    </xf>
    <xf numFmtId="167" fontId="47" fillId="0" borderId="47" xfId="7" applyNumberFormat="1" applyFont="1" applyFill="1" applyBorder="1" applyAlignment="1">
      <alignment horizontal="center" vertical="center"/>
    </xf>
    <xf numFmtId="0" fontId="47" fillId="0" borderId="50" xfId="18" applyFont="1" applyBorder="1" applyAlignment="1">
      <alignment horizontal="left" vertical="center" wrapText="1" indent="2"/>
    </xf>
    <xf numFmtId="167" fontId="45" fillId="0" borderId="46" xfId="7" applyNumberFormat="1" applyFont="1" applyFill="1" applyBorder="1" applyAlignment="1">
      <alignment horizontal="center" vertical="center"/>
    </xf>
    <xf numFmtId="167" fontId="45" fillId="0" borderId="47" xfId="7" applyNumberFormat="1" applyFont="1" applyBorder="1" applyAlignment="1">
      <alignment horizontal="center" vertical="center"/>
    </xf>
    <xf numFmtId="165" fontId="45" fillId="0" borderId="47" xfId="2" applyNumberFormat="1" applyFont="1" applyBorder="1" applyAlignment="1">
      <alignment horizontal="center" vertical="center"/>
    </xf>
    <xf numFmtId="167" fontId="45" fillId="0" borderId="47" xfId="7" applyNumberFormat="1" applyFont="1" applyFill="1" applyBorder="1" applyAlignment="1">
      <alignment horizontal="center" vertical="center"/>
    </xf>
    <xf numFmtId="0" fontId="45" fillId="0" borderId="47" xfId="2" applyFont="1" applyBorder="1" applyAlignment="1">
      <alignment horizontal="left" vertical="center" wrapText="1" indent="1"/>
    </xf>
    <xf numFmtId="0" fontId="23" fillId="0" borderId="0" xfId="17"/>
    <xf numFmtId="0" fontId="45" fillId="0" borderId="48" xfId="2" applyFont="1" applyBorder="1" applyAlignment="1">
      <alignment horizontal="left" vertical="center" wrapText="1" indent="1"/>
    </xf>
    <xf numFmtId="167" fontId="45" fillId="5" borderId="51" xfId="7" applyNumberFormat="1" applyFont="1" applyFill="1" applyBorder="1" applyAlignment="1">
      <alignment horizontal="center" vertical="center"/>
    </xf>
    <xf numFmtId="165" fontId="45" fillId="5" borderId="51" xfId="2" applyNumberFormat="1" applyFont="1" applyFill="1" applyBorder="1" applyAlignment="1">
      <alignment horizontal="center" vertical="center"/>
    </xf>
    <xf numFmtId="0" fontId="45" fillId="5" borderId="51" xfId="2" applyFont="1" applyFill="1" applyBorder="1" applyAlignment="1">
      <alignment horizontal="left" vertical="center" wrapText="1"/>
    </xf>
    <xf numFmtId="0" fontId="44" fillId="2" borderId="52" xfId="2" applyFont="1" applyFill="1" applyBorder="1" applyAlignment="1">
      <alignment horizontal="center" vertical="center"/>
    </xf>
    <xf numFmtId="0" fontId="44" fillId="2" borderId="53" xfId="2" applyFont="1" applyFill="1" applyBorder="1" applyAlignment="1">
      <alignment horizontal="center" vertical="center"/>
    </xf>
    <xf numFmtId="4" fontId="3" fillId="0" borderId="0" xfId="2" applyNumberFormat="1" applyFont="1"/>
    <xf numFmtId="0" fontId="44" fillId="2" borderId="53" xfId="2" applyFont="1" applyFill="1" applyBorder="1" applyAlignment="1">
      <alignment horizontal="center" vertical="center" wrapText="1"/>
    </xf>
    <xf numFmtId="165" fontId="13" fillId="11" borderId="12" xfId="6" applyNumberFormat="1" applyFont="1" applyFill="1" applyBorder="1" applyAlignment="1">
      <alignment horizontal="center" vertical="center"/>
    </xf>
    <xf numFmtId="0" fontId="12" fillId="11" borderId="11" xfId="2" applyFont="1" applyFill="1" applyBorder="1"/>
    <xf numFmtId="0" fontId="44" fillId="3" borderId="61" xfId="2" applyFont="1" applyFill="1" applyBorder="1" applyAlignment="1">
      <alignment horizontal="center" vertical="center"/>
    </xf>
    <xf numFmtId="0" fontId="25" fillId="0" borderId="0" xfId="2" applyFont="1" applyAlignment="1">
      <alignment vertical="top" wrapText="1" readingOrder="1"/>
    </xf>
    <xf numFmtId="0" fontId="3" fillId="0" borderId="63" xfId="2" applyFont="1" applyBorder="1" applyAlignment="1">
      <alignment horizontal="center"/>
    </xf>
    <xf numFmtId="0" fontId="47" fillId="0" borderId="0" xfId="2" applyFont="1" applyAlignment="1">
      <alignment horizontal="center"/>
    </xf>
    <xf numFmtId="0" fontId="12" fillId="0" borderId="0" xfId="2" applyFont="1" applyAlignment="1">
      <alignment vertical="center" wrapText="1" readingOrder="1"/>
    </xf>
    <xf numFmtId="0" fontId="47" fillId="0" borderId="0" xfId="2" applyFont="1"/>
    <xf numFmtId="0" fontId="48" fillId="0" borderId="0" xfId="17" applyFont="1"/>
    <xf numFmtId="0" fontId="49" fillId="0" borderId="0" xfId="17" applyFont="1" applyAlignment="1">
      <alignment horizontal="center" vertical="center"/>
    </xf>
    <xf numFmtId="49" fontId="21" fillId="0" borderId="0" xfId="17" applyNumberFormat="1" applyFont="1" applyAlignment="1">
      <alignment horizontal="center" vertical="center"/>
    </xf>
    <xf numFmtId="0" fontId="21" fillId="0" borderId="0" xfId="0" applyFont="1" applyAlignment="1">
      <alignment horizontal="center" vertical="center"/>
    </xf>
    <xf numFmtId="0" fontId="21" fillId="0" borderId="0" xfId="17" applyFont="1" applyAlignment="1">
      <alignment horizontal="center" vertical="center"/>
    </xf>
    <xf numFmtId="0" fontId="35" fillId="0" borderId="0" xfId="2" applyFont="1" applyAlignment="1">
      <alignment vertical="center"/>
    </xf>
    <xf numFmtId="0" fontId="23" fillId="0" borderId="0" xfId="17" applyAlignment="1">
      <alignment wrapText="1"/>
    </xf>
    <xf numFmtId="0" fontId="50" fillId="0" borderId="0" xfId="2" applyFont="1" applyAlignment="1">
      <alignment vertical="center"/>
    </xf>
    <xf numFmtId="166" fontId="44" fillId="2" borderId="64" xfId="17" applyNumberFormat="1" applyFont="1" applyFill="1" applyBorder="1" applyAlignment="1">
      <alignment horizontal="center" vertical="center"/>
    </xf>
    <xf numFmtId="0" fontId="44" fillId="2" borderId="64" xfId="17" applyFont="1" applyFill="1" applyBorder="1" applyAlignment="1">
      <alignment horizontal="left"/>
    </xf>
    <xf numFmtId="166" fontId="52" fillId="0" borderId="0" xfId="17" applyNumberFormat="1" applyFont="1" applyAlignment="1">
      <alignment horizontal="center" vertical="center"/>
    </xf>
    <xf numFmtId="0" fontId="52" fillId="0" borderId="0" xfId="17" applyFont="1" applyAlignment="1">
      <alignment horizontal="left" indent="2"/>
    </xf>
    <xf numFmtId="167" fontId="23" fillId="0" borderId="0" xfId="1" applyNumberFormat="1" applyFont="1"/>
    <xf numFmtId="166" fontId="45" fillId="0" borderId="0" xfId="17" applyNumberFormat="1" applyFont="1" applyAlignment="1">
      <alignment horizontal="center" vertical="center"/>
    </xf>
    <xf numFmtId="0" fontId="45" fillId="0" borderId="0" xfId="17" applyFont="1" applyAlignment="1">
      <alignment horizontal="left" indent="1"/>
    </xf>
    <xf numFmtId="167" fontId="0" fillId="0" borderId="0" xfId="8" applyNumberFormat="1" applyFont="1"/>
    <xf numFmtId="166" fontId="45" fillId="12" borderId="65" xfId="17" applyNumberFormat="1" applyFont="1" applyFill="1" applyBorder="1" applyAlignment="1">
      <alignment horizontal="center" vertical="center"/>
    </xf>
    <xf numFmtId="0" fontId="45" fillId="12" borderId="65" xfId="17" applyFont="1" applyFill="1" applyBorder="1" applyAlignment="1">
      <alignment horizontal="left"/>
    </xf>
    <xf numFmtId="0" fontId="44" fillId="3" borderId="23" xfId="17" applyFont="1" applyFill="1" applyBorder="1" applyAlignment="1">
      <alignment horizontal="center" vertical="center"/>
    </xf>
    <xf numFmtId="0" fontId="44" fillId="3" borderId="66" xfId="17" applyFont="1" applyFill="1" applyBorder="1" applyAlignment="1">
      <alignment horizontal="center" vertical="center"/>
    </xf>
    <xf numFmtId="167" fontId="0" fillId="0" borderId="0" xfId="7" applyNumberFormat="1" applyFont="1"/>
    <xf numFmtId="10" fontId="0" fillId="0" borderId="0" xfId="7" applyNumberFormat="1" applyFont="1"/>
    <xf numFmtId="167" fontId="1" fillId="0" borderId="0" xfId="1" applyNumberFormat="1"/>
    <xf numFmtId="167" fontId="1" fillId="0" borderId="0" xfId="7" applyNumberFormat="1"/>
    <xf numFmtId="167" fontId="1" fillId="0" borderId="0" xfId="8" applyNumberFormat="1" applyFont="1"/>
    <xf numFmtId="0" fontId="3" fillId="7" borderId="0" xfId="2" applyFont="1" applyFill="1"/>
    <xf numFmtId="174" fontId="1" fillId="0" borderId="0" xfId="3" applyNumberFormat="1"/>
    <xf numFmtId="167" fontId="47" fillId="0" borderId="0" xfId="7" applyNumberFormat="1" applyFont="1" applyFill="1" applyBorder="1" applyAlignment="1">
      <alignment horizontal="center" vertical="center"/>
    </xf>
    <xf numFmtId="167" fontId="47" fillId="0" borderId="0" xfId="1" applyNumberFormat="1" applyFont="1" applyFill="1" applyBorder="1" applyAlignment="1">
      <alignment horizontal="center" vertical="center"/>
    </xf>
    <xf numFmtId="165" fontId="44" fillId="3" borderId="68" xfId="2" applyNumberFormat="1" applyFont="1" applyFill="1" applyBorder="1" applyAlignment="1">
      <alignment horizontal="center" vertical="center"/>
    </xf>
    <xf numFmtId="0" fontId="44" fillId="3" borderId="69" xfId="2" applyFont="1" applyFill="1" applyBorder="1" applyAlignment="1">
      <alignment horizontal="left" vertical="center"/>
    </xf>
    <xf numFmtId="167" fontId="47" fillId="0" borderId="70" xfId="7" applyNumberFormat="1" applyFont="1" applyBorder="1" applyAlignment="1">
      <alignment horizontal="center" vertical="center"/>
    </xf>
    <xf numFmtId="165" fontId="47" fillId="0" borderId="70" xfId="2" applyNumberFormat="1" applyFont="1" applyBorder="1" applyAlignment="1">
      <alignment horizontal="center" vertical="center"/>
    </xf>
    <xf numFmtId="165" fontId="47" fillId="0" borderId="71" xfId="2" applyNumberFormat="1" applyFont="1" applyBorder="1" applyAlignment="1">
      <alignment horizontal="center" vertical="center"/>
    </xf>
    <xf numFmtId="165" fontId="47" fillId="0" borderId="0" xfId="2" applyNumberFormat="1" applyFont="1" applyAlignment="1">
      <alignment horizontal="center" vertical="center"/>
    </xf>
    <xf numFmtId="0" fontId="47" fillId="0" borderId="72" xfId="2" applyFont="1" applyBorder="1" applyAlignment="1">
      <alignment horizontal="left" vertical="center" wrapText="1" indent="2"/>
    </xf>
    <xf numFmtId="167" fontId="47" fillId="0" borderId="0" xfId="7" applyNumberFormat="1" applyFont="1" applyBorder="1" applyAlignment="1">
      <alignment horizontal="center" vertical="center"/>
    </xf>
    <xf numFmtId="165" fontId="47" fillId="0" borderId="73" xfId="2" applyNumberFormat="1" applyFont="1" applyBorder="1" applyAlignment="1">
      <alignment horizontal="center" vertical="center"/>
    </xf>
    <xf numFmtId="165" fontId="47" fillId="0" borderId="74" xfId="2" applyNumberFormat="1" applyFont="1" applyBorder="1" applyAlignment="1">
      <alignment horizontal="center" vertical="center"/>
    </xf>
    <xf numFmtId="0" fontId="47" fillId="0" borderId="0" xfId="2" applyFont="1" applyAlignment="1">
      <alignment horizontal="left" vertical="center" wrapText="1" indent="2"/>
    </xf>
    <xf numFmtId="167" fontId="45" fillId="0" borderId="70" xfId="7" applyNumberFormat="1" applyFont="1" applyBorder="1" applyAlignment="1">
      <alignment horizontal="center" vertical="center"/>
    </xf>
    <xf numFmtId="165" fontId="45" fillId="0" borderId="72" xfId="2" applyNumberFormat="1" applyFont="1" applyBorder="1" applyAlignment="1">
      <alignment horizontal="center" vertical="center"/>
    </xf>
    <xf numFmtId="165" fontId="45" fillId="0" borderId="70" xfId="2" applyNumberFormat="1" applyFont="1" applyBorder="1" applyAlignment="1">
      <alignment horizontal="center" vertical="center"/>
    </xf>
    <xf numFmtId="0" fontId="45" fillId="0" borderId="70" xfId="2" applyFont="1" applyBorder="1" applyAlignment="1">
      <alignment horizontal="left" vertical="center" wrapText="1" indent="1"/>
    </xf>
    <xf numFmtId="0" fontId="47" fillId="0" borderId="70" xfId="2" applyFont="1" applyBorder="1" applyAlignment="1">
      <alignment horizontal="left" vertical="center" wrapText="1" indent="2"/>
    </xf>
    <xf numFmtId="167" fontId="47" fillId="0" borderId="71" xfId="7" applyNumberFormat="1" applyFont="1" applyBorder="1" applyAlignment="1">
      <alignment horizontal="center" vertical="center"/>
    </xf>
    <xf numFmtId="167" fontId="47" fillId="0" borderId="75" xfId="7" applyNumberFormat="1" applyFont="1" applyBorder="1" applyAlignment="1">
      <alignment horizontal="center" vertical="center"/>
    </xf>
    <xf numFmtId="167" fontId="47" fillId="0" borderId="76" xfId="7" applyNumberFormat="1" applyFont="1" applyBorder="1" applyAlignment="1">
      <alignment horizontal="center" vertical="center"/>
    </xf>
    <xf numFmtId="167" fontId="45" fillId="0" borderId="22" xfId="7" applyNumberFormat="1" applyFont="1" applyBorder="1" applyAlignment="1">
      <alignment horizontal="center" vertical="center"/>
    </xf>
    <xf numFmtId="0" fontId="45" fillId="0" borderId="77" xfId="2" applyFont="1" applyBorder="1" applyAlignment="1">
      <alignment horizontal="left" vertical="center" wrapText="1" indent="1"/>
    </xf>
    <xf numFmtId="165" fontId="45" fillId="5" borderId="78" xfId="2" applyNumberFormat="1" applyFont="1" applyFill="1" applyBorder="1" applyAlignment="1">
      <alignment horizontal="center" vertical="center"/>
    </xf>
    <xf numFmtId="167" fontId="47" fillId="0" borderId="70" xfId="7" applyNumberFormat="1" applyFont="1" applyFill="1" applyBorder="1" applyAlignment="1">
      <alignment horizontal="center" vertical="center"/>
    </xf>
    <xf numFmtId="167" fontId="45" fillId="0" borderId="70" xfId="7" applyNumberFormat="1" applyFont="1" applyFill="1" applyBorder="1" applyAlignment="1">
      <alignment horizontal="center" vertical="center"/>
    </xf>
    <xf numFmtId="167" fontId="0" fillId="0" borderId="0" xfId="7" applyNumberFormat="1" applyFont="1" applyAlignment="1">
      <alignment vertical="center"/>
    </xf>
    <xf numFmtId="0" fontId="47" fillId="0" borderId="76" xfId="2" applyFont="1" applyBorder="1" applyAlignment="1">
      <alignment horizontal="left" vertical="center" wrapText="1" indent="2"/>
    </xf>
    <xf numFmtId="167" fontId="45" fillId="0" borderId="77" xfId="7" applyNumberFormat="1" applyFont="1" applyBorder="1" applyAlignment="1">
      <alignment horizontal="center" vertical="center"/>
    </xf>
    <xf numFmtId="165" fontId="45" fillId="0" borderId="71" xfId="2" applyNumberFormat="1" applyFont="1" applyBorder="1" applyAlignment="1">
      <alignment horizontal="center" vertical="center"/>
    </xf>
    <xf numFmtId="167" fontId="47" fillId="0" borderId="79" xfId="7" applyNumberFormat="1" applyFont="1" applyBorder="1" applyAlignment="1">
      <alignment horizontal="center" vertical="center"/>
    </xf>
    <xf numFmtId="165" fontId="47" fillId="0" borderId="79" xfId="2" applyNumberFormat="1" applyFont="1" applyBorder="1" applyAlignment="1">
      <alignment horizontal="center" vertical="center"/>
    </xf>
    <xf numFmtId="0" fontId="47" fillId="0" borderId="79" xfId="2" applyFont="1" applyBorder="1" applyAlignment="1">
      <alignment horizontal="left" vertical="center" wrapText="1" indent="2"/>
    </xf>
    <xf numFmtId="165" fontId="45" fillId="0" borderId="80" xfId="2" applyNumberFormat="1" applyFont="1" applyBorder="1" applyAlignment="1">
      <alignment horizontal="center" vertical="center"/>
    </xf>
    <xf numFmtId="165" fontId="45" fillId="5" borderId="81" xfId="2" applyNumberFormat="1" applyFont="1" applyFill="1" applyBorder="1" applyAlignment="1">
      <alignment horizontal="center" vertical="center"/>
    </xf>
    <xf numFmtId="0" fontId="44" fillId="2" borderId="0" xfId="2" applyFont="1" applyFill="1" applyAlignment="1">
      <alignment horizontal="center" vertical="center" wrapText="1"/>
    </xf>
    <xf numFmtId="0" fontId="44" fillId="2" borderId="52" xfId="2" applyFont="1" applyFill="1" applyBorder="1" applyAlignment="1">
      <alignment horizontal="center" vertical="center" wrapText="1"/>
    </xf>
    <xf numFmtId="0" fontId="44" fillId="2" borderId="67" xfId="2" applyFont="1" applyFill="1" applyBorder="1" applyAlignment="1">
      <alignment horizontal="center" vertical="center" wrapText="1"/>
    </xf>
    <xf numFmtId="0" fontId="1" fillId="0" borderId="0" xfId="3" applyAlignment="1">
      <alignment vertical="center"/>
    </xf>
    <xf numFmtId="165" fontId="8" fillId="5" borderId="12" xfId="6" applyNumberFormat="1" applyFont="1" applyFill="1" applyBorder="1" applyAlignment="1">
      <alignment horizontal="center" vertical="center"/>
    </xf>
    <xf numFmtId="0" fontId="2" fillId="5" borderId="11" xfId="2" applyFont="1" applyFill="1" applyBorder="1" applyAlignment="1">
      <alignment vertical="center"/>
    </xf>
    <xf numFmtId="0" fontId="44" fillId="2" borderId="33" xfId="2" applyFont="1" applyFill="1" applyBorder="1" applyAlignment="1">
      <alignment horizontal="center" vertical="center" wrapText="1"/>
    </xf>
    <xf numFmtId="0" fontId="53" fillId="0" borderId="0" xfId="3" applyFont="1"/>
    <xf numFmtId="0" fontId="1" fillId="0" borderId="1" xfId="3" applyBorder="1"/>
    <xf numFmtId="0" fontId="54" fillId="0" borderId="0" xfId="3" applyFont="1"/>
    <xf numFmtId="0" fontId="43" fillId="0" borderId="0" xfId="2" applyFont="1" applyAlignment="1">
      <alignment horizontal="center"/>
    </xf>
    <xf numFmtId="0" fontId="12" fillId="0" borderId="0" xfId="17" applyFont="1" applyAlignment="1">
      <alignment horizontal="center" vertical="center"/>
    </xf>
    <xf numFmtId="0" fontId="31" fillId="0" borderId="0" xfId="17" applyFont="1" applyAlignment="1">
      <alignment horizontal="center" vertical="center"/>
    </xf>
    <xf numFmtId="0" fontId="55" fillId="0" borderId="0" xfId="17" applyFont="1" applyAlignment="1">
      <alignment vertical="center"/>
    </xf>
    <xf numFmtId="0" fontId="57" fillId="13" borderId="0" xfId="3" applyFont="1" applyFill="1"/>
    <xf numFmtId="166" fontId="23" fillId="0" borderId="0" xfId="17" applyNumberFormat="1"/>
    <xf numFmtId="0" fontId="1" fillId="14" borderId="0" xfId="3" applyFill="1"/>
    <xf numFmtId="0" fontId="23" fillId="0" borderId="0" xfId="17" applyAlignment="1">
      <alignment horizontal="left"/>
    </xf>
    <xf numFmtId="166" fontId="1" fillId="0" borderId="0" xfId="3" applyNumberFormat="1"/>
    <xf numFmtId="0" fontId="59" fillId="0" borderId="0" xfId="17" applyFont="1"/>
    <xf numFmtId="0" fontId="25" fillId="0" borderId="0" xfId="2" applyFont="1"/>
    <xf numFmtId="0" fontId="16" fillId="0" borderId="0" xfId="2" applyFont="1"/>
    <xf numFmtId="0" fontId="12" fillId="5" borderId="11" xfId="2" applyFont="1" applyFill="1" applyBorder="1" applyAlignment="1">
      <alignment vertical="center"/>
    </xf>
    <xf numFmtId="165" fontId="12" fillId="5" borderId="12" xfId="6" applyNumberFormat="1" applyFont="1" applyFill="1" applyBorder="1" applyAlignment="1">
      <alignment horizontal="center" vertical="center"/>
    </xf>
    <xf numFmtId="0" fontId="3" fillId="0" borderId="0" xfId="2" applyFont="1" applyAlignment="1">
      <alignment horizontal="center"/>
    </xf>
    <xf numFmtId="0" fontId="3" fillId="0" borderId="1" xfId="2" applyFont="1" applyBorder="1" applyAlignment="1">
      <alignment horizontal="center"/>
    </xf>
    <xf numFmtId="0" fontId="3" fillId="7" borderId="1" xfId="2" applyFont="1" applyFill="1" applyBorder="1" applyAlignment="1">
      <alignment horizontal="center"/>
    </xf>
    <xf numFmtId="0" fontId="12" fillId="0" borderId="0" xfId="2" applyFont="1"/>
    <xf numFmtId="0" fontId="44" fillId="3" borderId="35" xfId="2" applyFont="1" applyFill="1" applyBorder="1" applyAlignment="1">
      <alignment horizontal="center" vertical="center"/>
    </xf>
    <xf numFmtId="0" fontId="44" fillId="2" borderId="56" xfId="2" applyFont="1" applyFill="1" applyBorder="1" applyAlignment="1">
      <alignment horizontal="center" vertical="center" wrapText="1"/>
    </xf>
    <xf numFmtId="0" fontId="44" fillId="2" borderId="56" xfId="2" applyFont="1" applyFill="1" applyBorder="1" applyAlignment="1">
      <alignment horizontal="center" vertical="center"/>
    </xf>
    <xf numFmtId="0" fontId="45" fillId="16" borderId="20" xfId="2" applyFont="1" applyFill="1" applyBorder="1"/>
    <xf numFmtId="165" fontId="45" fillId="16" borderId="20" xfId="2" applyNumberFormat="1" applyFont="1" applyFill="1" applyBorder="1" applyAlignment="1">
      <alignment horizontal="center" vertical="center"/>
    </xf>
    <xf numFmtId="167" fontId="45" fillId="16" borderId="20" xfId="7" applyNumberFormat="1" applyFont="1" applyFill="1" applyBorder="1" applyAlignment="1">
      <alignment horizontal="center" vertical="center"/>
    </xf>
    <xf numFmtId="0" fontId="47" fillId="0" borderId="22" xfId="2" applyFont="1" applyBorder="1" applyAlignment="1">
      <alignment horizontal="left" indent="1"/>
    </xf>
    <xf numFmtId="165" fontId="47" fillId="0" borderId="48" xfId="2" applyNumberFormat="1" applyFont="1" applyBorder="1" applyAlignment="1">
      <alignment horizontal="center" vertical="center"/>
    </xf>
    <xf numFmtId="167" fontId="47" fillId="0" borderId="48" xfId="7" applyNumberFormat="1" applyFont="1" applyBorder="1" applyAlignment="1">
      <alignment horizontal="center" vertical="center"/>
    </xf>
    <xf numFmtId="0" fontId="47" fillId="0" borderId="21" xfId="2" applyFont="1" applyBorder="1" applyAlignment="1">
      <alignment horizontal="left" indent="1"/>
    </xf>
    <xf numFmtId="167" fontId="47" fillId="0" borderId="0" xfId="7" applyNumberFormat="1" applyFont="1" applyAlignment="1">
      <alignment horizontal="center" vertical="center"/>
    </xf>
    <xf numFmtId="0" fontId="47" fillId="0" borderId="0" xfId="2" applyFont="1" applyAlignment="1">
      <alignment horizontal="left" indent="1"/>
    </xf>
    <xf numFmtId="0" fontId="47" fillId="0" borderId="46" xfId="2" applyFont="1" applyBorder="1" applyAlignment="1">
      <alignment horizontal="left" indent="1"/>
    </xf>
    <xf numFmtId="175" fontId="3" fillId="0" borderId="0" xfId="2" applyNumberFormat="1" applyFont="1"/>
    <xf numFmtId="0" fontId="47" fillId="0" borderId="46" xfId="2" applyFont="1" applyBorder="1" applyAlignment="1">
      <alignment horizontal="left" wrapText="1" indent="1"/>
    </xf>
    <xf numFmtId="0" fontId="47" fillId="0" borderId="0" xfId="2" applyFont="1" applyAlignment="1">
      <alignment horizontal="left" wrapText="1" indent="1"/>
    </xf>
    <xf numFmtId="43" fontId="3" fillId="0" borderId="0" xfId="2" applyNumberFormat="1" applyFont="1"/>
    <xf numFmtId="0" fontId="47" fillId="0" borderId="21" xfId="2" applyFont="1" applyBorder="1" applyAlignment="1">
      <alignment horizontal="left" wrapText="1" indent="1"/>
    </xf>
    <xf numFmtId="0" fontId="47" fillId="0" borderId="47" xfId="2" applyFont="1" applyBorder="1" applyAlignment="1">
      <alignment horizontal="left" wrapText="1" indent="1"/>
    </xf>
    <xf numFmtId="0" fontId="47" fillId="0" borderId="48" xfId="2" applyFont="1" applyBorder="1" applyAlignment="1">
      <alignment horizontal="left" wrapText="1" indent="1"/>
    </xf>
    <xf numFmtId="0" fontId="47" fillId="0" borderId="47" xfId="2" applyFont="1" applyBorder="1" applyAlignment="1">
      <alignment horizontal="left" indent="1"/>
    </xf>
    <xf numFmtId="167" fontId="3" fillId="0" borderId="0" xfId="19" applyNumberFormat="1" applyFont="1"/>
    <xf numFmtId="0" fontId="44" fillId="3" borderId="69" xfId="2" applyFont="1" applyFill="1" applyBorder="1" applyAlignment="1">
      <alignment horizontal="left"/>
    </xf>
    <xf numFmtId="167" fontId="44" fillId="3" borderId="68" xfId="7" applyNumberFormat="1" applyFont="1" applyFill="1" applyBorder="1" applyAlignment="1">
      <alignment horizontal="center" vertical="center"/>
    </xf>
    <xf numFmtId="167" fontId="44" fillId="3" borderId="93" xfId="7" applyNumberFormat="1" applyFont="1" applyFill="1" applyBorder="1" applyAlignment="1">
      <alignment horizontal="center" vertical="center"/>
    </xf>
    <xf numFmtId="0" fontId="20" fillId="0" borderId="0" xfId="2" applyFont="1" applyAlignment="1">
      <alignment horizontal="left"/>
    </xf>
    <xf numFmtId="167" fontId="47" fillId="0" borderId="0" xfId="7" applyNumberFormat="1" applyFont="1"/>
    <xf numFmtId="0" fontId="25" fillId="0" borderId="0" xfId="2" applyFont="1" applyAlignment="1">
      <alignment vertical="center"/>
    </xf>
    <xf numFmtId="0" fontId="60" fillId="0" borderId="0" xfId="0" applyFont="1" applyAlignment="1">
      <alignment vertical="center"/>
    </xf>
    <xf numFmtId="167" fontId="54" fillId="0" borderId="0" xfId="1" applyNumberFormat="1" applyFont="1"/>
    <xf numFmtId="0" fontId="2" fillId="5" borderId="94" xfId="3" applyFont="1" applyFill="1" applyBorder="1"/>
    <xf numFmtId="165" fontId="45" fillId="5" borderId="94" xfId="2" applyNumberFormat="1" applyFont="1" applyFill="1" applyBorder="1" applyAlignment="1">
      <alignment horizontal="center" vertical="center"/>
    </xf>
    <xf numFmtId="0" fontId="1" fillId="0" borderId="95" xfId="3" applyBorder="1"/>
    <xf numFmtId="0" fontId="1" fillId="0" borderId="16" xfId="3" applyBorder="1"/>
    <xf numFmtId="0" fontId="44" fillId="3" borderId="60" xfId="3" applyFont="1" applyFill="1" applyBorder="1" applyAlignment="1">
      <alignment horizontal="center" vertical="center"/>
    </xf>
    <xf numFmtId="0" fontId="44" fillId="2" borderId="57" xfId="2" applyFont="1" applyFill="1" applyBorder="1" applyAlignment="1">
      <alignment horizontal="center" vertical="center" wrapText="1"/>
    </xf>
    <xf numFmtId="167" fontId="1" fillId="0" borderId="0" xfId="1" applyNumberFormat="1" applyAlignment="1">
      <alignment vertical="center"/>
    </xf>
    <xf numFmtId="0" fontId="44" fillId="2" borderId="66" xfId="2" applyFont="1" applyFill="1" applyBorder="1" applyAlignment="1">
      <alignment horizontal="center" vertical="center" wrapText="1"/>
    </xf>
    <xf numFmtId="0" fontId="45" fillId="5" borderId="96" xfId="2" applyFont="1" applyFill="1" applyBorder="1" applyAlignment="1">
      <alignment horizontal="left" vertical="center" wrapText="1"/>
    </xf>
    <xf numFmtId="165" fontId="45" fillId="5" borderId="96" xfId="2" applyNumberFormat="1" applyFont="1" applyFill="1" applyBorder="1" applyAlignment="1">
      <alignment horizontal="center" vertical="center"/>
    </xf>
    <xf numFmtId="167" fontId="45" fillId="5" borderId="25" xfId="7" applyNumberFormat="1" applyFont="1" applyFill="1" applyBorder="1" applyAlignment="1">
      <alignment horizontal="center" vertical="center"/>
    </xf>
    <xf numFmtId="167" fontId="45" fillId="5" borderId="96" xfId="7" applyNumberFormat="1" applyFont="1" applyFill="1" applyBorder="1" applyAlignment="1">
      <alignment horizontal="center" vertical="center"/>
    </xf>
    <xf numFmtId="0" fontId="1" fillId="0" borderId="67" xfId="3" applyBorder="1"/>
    <xf numFmtId="0" fontId="47" fillId="0" borderId="0" xfId="2" applyFont="1" applyAlignment="1">
      <alignment horizontal="left" vertical="center" wrapText="1" indent="1"/>
    </xf>
    <xf numFmtId="165" fontId="45" fillId="5" borderId="25" xfId="2" applyNumberFormat="1" applyFont="1" applyFill="1" applyBorder="1" applyAlignment="1">
      <alignment horizontal="center" vertical="center"/>
    </xf>
    <xf numFmtId="0" fontId="61" fillId="0" borderId="0" xfId="17" applyFont="1"/>
    <xf numFmtId="0" fontId="61" fillId="0" borderId="0" xfId="3" applyFont="1"/>
    <xf numFmtId="43" fontId="1" fillId="0" borderId="0" xfId="5"/>
    <xf numFmtId="0" fontId="23" fillId="0" borderId="0" xfId="17" applyAlignment="1">
      <alignment horizontal="center"/>
    </xf>
    <xf numFmtId="0" fontId="23" fillId="0" borderId="54" xfId="17" applyBorder="1" applyAlignment="1">
      <alignment horizontal="center"/>
    </xf>
    <xf numFmtId="0" fontId="1" fillId="0" borderId="35" xfId="3" applyBorder="1"/>
    <xf numFmtId="0" fontId="1" fillId="0" borderId="66" xfId="3" applyBorder="1"/>
    <xf numFmtId="43" fontId="23" fillId="0" borderId="0" xfId="5" applyFont="1"/>
    <xf numFmtId="0" fontId="29" fillId="0" borderId="0" xfId="3" applyFont="1" applyAlignment="1">
      <alignment vertical="center" wrapText="1"/>
    </xf>
    <xf numFmtId="0" fontId="62" fillId="0" borderId="0" xfId="22" applyFont="1"/>
    <xf numFmtId="167" fontId="23" fillId="0" borderId="0" xfId="7" applyNumberFormat="1" applyFont="1"/>
    <xf numFmtId="0" fontId="3" fillId="0" borderId="0" xfId="23" applyFont="1"/>
    <xf numFmtId="0" fontId="31" fillId="0" borderId="0" xfId="17" applyFont="1"/>
    <xf numFmtId="165" fontId="13" fillId="0" borderId="0" xfId="23" applyNumberFormat="1" applyFont="1"/>
    <xf numFmtId="166" fontId="13" fillId="0" borderId="0" xfId="23" applyNumberFormat="1" applyFont="1" applyAlignment="1">
      <alignment horizontal="right"/>
    </xf>
    <xf numFmtId="0" fontId="20" fillId="3" borderId="98" xfId="23" applyFont="1" applyFill="1" applyBorder="1" applyAlignment="1">
      <alignment horizontal="center" vertical="center"/>
    </xf>
    <xf numFmtId="165" fontId="13" fillId="17" borderId="0" xfId="23" applyNumberFormat="1" applyFont="1" applyFill="1"/>
    <xf numFmtId="166" fontId="13" fillId="17" borderId="0" xfId="23" applyNumberFormat="1" applyFont="1" applyFill="1" applyAlignment="1">
      <alignment horizontal="right"/>
    </xf>
    <xf numFmtId="165" fontId="13" fillId="15" borderId="0" xfId="23" applyNumberFormat="1" applyFont="1" applyFill="1"/>
    <xf numFmtId="166" fontId="13" fillId="15" borderId="0" xfId="23" applyNumberFormat="1" applyFont="1" applyFill="1" applyAlignment="1">
      <alignment horizontal="right"/>
    </xf>
    <xf numFmtId="0" fontId="3" fillId="0" borderId="0" xfId="0" applyFont="1" applyAlignment="1">
      <alignment horizontal="left" indent="2"/>
    </xf>
    <xf numFmtId="166" fontId="3" fillId="0" borderId="0" xfId="0" applyNumberFormat="1" applyFont="1"/>
    <xf numFmtId="0" fontId="3" fillId="0" borderId="0" xfId="0" applyFont="1" applyAlignment="1">
      <alignment horizontal="left" indent="3"/>
    </xf>
    <xf numFmtId="0" fontId="20" fillId="2" borderId="64" xfId="17" applyFont="1" applyFill="1" applyBorder="1" applyAlignment="1">
      <alignment horizontal="left"/>
    </xf>
    <xf numFmtId="166" fontId="20" fillId="2" borderId="64" xfId="17" applyNumberFormat="1" applyFont="1" applyFill="1" applyBorder="1"/>
    <xf numFmtId="0" fontId="31" fillId="0" borderId="0" xfId="17" applyFont="1" applyAlignment="1">
      <alignment vertical="top" wrapText="1"/>
    </xf>
    <xf numFmtId="0" fontId="20" fillId="3" borderId="100" xfId="9" applyFont="1" applyFill="1" applyBorder="1" applyAlignment="1">
      <alignment horizontal="center" vertical="center"/>
    </xf>
    <xf numFmtId="0" fontId="20" fillId="3" borderId="101" xfId="9" applyFont="1" applyFill="1" applyBorder="1" applyAlignment="1">
      <alignment horizontal="center" vertical="center" wrapText="1"/>
    </xf>
    <xf numFmtId="0" fontId="20" fillId="3" borderId="102" xfId="9" applyFont="1" applyFill="1" applyBorder="1" applyAlignment="1">
      <alignment horizontal="center" vertical="center"/>
    </xf>
    <xf numFmtId="0" fontId="20" fillId="3" borderId="103" xfId="9" applyFont="1" applyFill="1" applyBorder="1" applyAlignment="1">
      <alignment horizontal="center" vertical="center" wrapText="1"/>
    </xf>
    <xf numFmtId="165" fontId="13" fillId="15" borderId="96" xfId="23" applyNumberFormat="1" applyFont="1" applyFill="1" applyBorder="1"/>
    <xf numFmtId="166" fontId="13" fillId="15" borderId="96" xfId="23" applyNumberFormat="1" applyFont="1" applyFill="1" applyBorder="1" applyAlignment="1">
      <alignment horizontal="right"/>
    </xf>
    <xf numFmtId="166" fontId="13" fillId="15" borderId="96" xfId="24" applyNumberFormat="1" applyFont="1" applyFill="1" applyBorder="1" applyAlignment="1">
      <alignment horizontal="right"/>
    </xf>
    <xf numFmtId="167" fontId="13" fillId="15" borderId="96" xfId="1" applyNumberFormat="1" applyFont="1" applyFill="1" applyBorder="1" applyAlignment="1">
      <alignment horizontal="center"/>
    </xf>
    <xf numFmtId="166" fontId="13" fillId="0" borderId="0" xfId="0" applyNumberFormat="1" applyFont="1" applyAlignment="1">
      <alignment horizontal="left" indent="1"/>
    </xf>
    <xf numFmtId="166" fontId="13" fillId="0" borderId="0" xfId="0" applyNumberFormat="1" applyFont="1"/>
    <xf numFmtId="166" fontId="39" fillId="0" borderId="0" xfId="17" applyNumberFormat="1" applyFont="1" applyAlignment="1">
      <alignment horizontal="right"/>
    </xf>
    <xf numFmtId="167" fontId="39" fillId="0" borderId="0" xfId="1" applyNumberFormat="1" applyFont="1" applyAlignment="1">
      <alignment horizontal="right"/>
    </xf>
    <xf numFmtId="166" fontId="3" fillId="0" borderId="0" xfId="0" applyNumberFormat="1" applyFont="1" applyAlignment="1">
      <alignment horizontal="left" indent="2"/>
    </xf>
    <xf numFmtId="166" fontId="31" fillId="0" borderId="0" xfId="17" applyNumberFormat="1" applyFont="1" applyAlignment="1">
      <alignment horizontal="right"/>
    </xf>
    <xf numFmtId="167" fontId="31" fillId="0" borderId="0" xfId="1" applyNumberFormat="1" applyFont="1" applyAlignment="1">
      <alignment horizontal="right"/>
    </xf>
    <xf numFmtId="0" fontId="20" fillId="3" borderId="104" xfId="23" applyFont="1" applyFill="1" applyBorder="1" applyAlignment="1">
      <alignment horizontal="left"/>
    </xf>
    <xf numFmtId="166" fontId="20" fillId="3" borderId="104" xfId="24" applyNumberFormat="1" applyFont="1" applyFill="1" applyBorder="1" applyAlignment="1">
      <alignment horizontal="right"/>
    </xf>
    <xf numFmtId="167" fontId="20" fillId="3" borderId="104" xfId="1" applyNumberFormat="1" applyFont="1" applyFill="1" applyBorder="1" applyAlignment="1">
      <alignment horizontal="center"/>
    </xf>
    <xf numFmtId="0" fontId="20" fillId="3" borderId="98" xfId="24" applyFont="1" applyFill="1" applyBorder="1" applyAlignment="1">
      <alignment horizontal="center" vertical="center"/>
    </xf>
    <xf numFmtId="0" fontId="20" fillId="3" borderId="36" xfId="24" applyFont="1" applyFill="1" applyBorder="1" applyAlignment="1">
      <alignment horizontal="center" vertical="center"/>
    </xf>
    <xf numFmtId="0" fontId="13" fillId="11" borderId="0" xfId="17" applyFont="1" applyFill="1" applyAlignment="1">
      <alignment horizontal="left" indent="1"/>
    </xf>
    <xf numFmtId="166" fontId="13" fillId="11" borderId="0" xfId="17" applyNumberFormat="1" applyFont="1" applyFill="1"/>
    <xf numFmtId="0" fontId="13" fillId="0" borderId="0" xfId="0" applyFont="1" applyAlignment="1">
      <alignment horizontal="left" indent="1"/>
    </xf>
    <xf numFmtId="0" fontId="31" fillId="0" borderId="0" xfId="17" applyFont="1" applyAlignment="1">
      <alignment vertical="center" wrapText="1"/>
    </xf>
    <xf numFmtId="0" fontId="13" fillId="11" borderId="65" xfId="17" applyFont="1" applyFill="1" applyBorder="1" applyAlignment="1">
      <alignment horizontal="left"/>
    </xf>
    <xf numFmtId="166" fontId="13" fillId="11" borderId="65" xfId="17" applyNumberFormat="1" applyFont="1" applyFill="1" applyBorder="1"/>
    <xf numFmtId="0" fontId="24" fillId="0" borderId="0" xfId="2" applyFont="1"/>
    <xf numFmtId="0" fontId="63" fillId="0" borderId="0" xfId="2" applyFont="1" applyAlignment="1">
      <alignment vertical="center"/>
    </xf>
    <xf numFmtId="0" fontId="65" fillId="0" borderId="0" xfId="17" applyFont="1"/>
    <xf numFmtId="0" fontId="64" fillId="0" borderId="0" xfId="3" applyFont="1"/>
    <xf numFmtId="0" fontId="41" fillId="3" borderId="38" xfId="12" applyFont="1" applyFill="1" applyBorder="1" applyAlignment="1">
      <alignment horizontal="center" vertical="center" wrapText="1"/>
    </xf>
    <xf numFmtId="0" fontId="41" fillId="3" borderId="36" xfId="12" applyFont="1" applyFill="1" applyBorder="1" applyAlignment="1">
      <alignment horizontal="center" vertical="center" wrapText="1"/>
    </xf>
    <xf numFmtId="0" fontId="41" fillId="3" borderId="0" xfId="12" applyFont="1" applyFill="1" applyAlignment="1">
      <alignment horizontal="center" vertical="center" wrapText="1"/>
    </xf>
    <xf numFmtId="0" fontId="3" fillId="0" borderId="0" xfId="2" applyFont="1" applyAlignment="1">
      <alignment horizontal="left" vertical="center" wrapText="1"/>
    </xf>
    <xf numFmtId="0" fontId="40" fillId="3" borderId="35" xfId="12" applyFont="1" applyFill="1" applyBorder="1" applyAlignment="1">
      <alignment horizontal="center" vertical="center" wrapText="1"/>
    </xf>
    <xf numFmtId="0" fontId="41" fillId="3" borderId="39" xfId="12" applyFont="1" applyFill="1" applyBorder="1" applyAlignment="1">
      <alignment horizontal="center" vertical="center" wrapText="1"/>
    </xf>
    <xf numFmtId="0" fontId="41" fillId="3" borderId="37" xfId="12" applyFont="1" applyFill="1" applyBorder="1" applyAlignment="1">
      <alignment horizontal="center" vertical="center" wrapText="1"/>
    </xf>
    <xf numFmtId="0" fontId="43" fillId="0" borderId="0" xfId="14" applyFont="1" applyAlignment="1">
      <alignment horizontal="center" vertical="center" wrapText="1" readingOrder="1"/>
    </xf>
    <xf numFmtId="0" fontId="42" fillId="0" borderId="0" xfId="14" applyFont="1" applyAlignment="1">
      <alignment horizontal="center" vertical="top" wrapText="1" readingOrder="1"/>
    </xf>
    <xf numFmtId="0" fontId="8" fillId="7" borderId="0" xfId="14" applyFont="1" applyFill="1" applyAlignment="1">
      <alignment horizontal="center"/>
    </xf>
    <xf numFmtId="0" fontId="5" fillId="7" borderId="0" xfId="14" applyFont="1" applyFill="1" applyAlignment="1">
      <alignment horizontal="center"/>
    </xf>
    <xf numFmtId="0" fontId="11" fillId="2" borderId="2" xfId="3" applyFont="1" applyFill="1" applyBorder="1" applyAlignment="1">
      <alignment horizontal="center" vertical="center"/>
    </xf>
    <xf numFmtId="0" fontId="11" fillId="2" borderId="8" xfId="3" applyFont="1" applyFill="1" applyBorder="1" applyAlignment="1">
      <alignment horizontal="center" vertical="center"/>
    </xf>
    <xf numFmtId="0" fontId="11" fillId="2" borderId="17"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2" borderId="7"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8" xfId="3" applyFont="1" applyFill="1" applyBorder="1" applyAlignment="1">
      <alignment horizontal="center" vertical="center" wrapText="1"/>
    </xf>
    <xf numFmtId="0" fontId="11" fillId="2" borderId="14"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3"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5" fillId="0" borderId="0" xfId="3" applyFont="1" applyAlignment="1">
      <alignment horizontal="center"/>
    </xf>
    <xf numFmtId="0" fontId="2" fillId="0" borderId="0" xfId="2" applyFont="1" applyAlignment="1">
      <alignment horizontal="center" vertical="center" wrapText="1" readingOrder="1"/>
    </xf>
    <xf numFmtId="0" fontId="4" fillId="0" borderId="0" xfId="2" applyFont="1" applyAlignment="1">
      <alignment horizontal="center" vertical="top" wrapText="1" readingOrder="1"/>
    </xf>
    <xf numFmtId="0" fontId="2" fillId="0" borderId="0" xfId="4" applyFont="1" applyAlignment="1">
      <alignment horizontal="center" vertical="center"/>
    </xf>
    <xf numFmtId="0" fontId="8" fillId="0" borderId="0" xfId="3" applyFont="1" applyAlignment="1">
      <alignment horizontal="center"/>
    </xf>
    <xf numFmtId="0" fontId="3" fillId="0" borderId="0" xfId="9" applyFont="1" applyAlignment="1">
      <alignment horizontal="center" vertical="center"/>
    </xf>
    <xf numFmtId="0" fontId="12" fillId="0" borderId="0" xfId="10" applyFont="1" applyAlignment="1">
      <alignment horizontal="center" vertical="center" wrapText="1" readingOrder="1"/>
    </xf>
    <xf numFmtId="0" fontId="25" fillId="0" borderId="0" xfId="10" applyFont="1" applyAlignment="1">
      <alignment horizontal="center" vertical="top" wrapText="1" readingOrder="1"/>
    </xf>
    <xf numFmtId="0" fontId="26" fillId="0" borderId="0" xfId="9" applyFont="1" applyAlignment="1">
      <alignment horizontal="center" vertical="center"/>
    </xf>
    <xf numFmtId="49" fontId="13" fillId="0" borderId="0" xfId="9" applyNumberFormat="1" applyFont="1" applyAlignment="1">
      <alignment horizontal="center" vertical="center"/>
    </xf>
    <xf numFmtId="0" fontId="43" fillId="0" borderId="0" xfId="2" applyFont="1" applyAlignment="1">
      <alignment horizontal="center" vertical="center" wrapText="1" readingOrder="1"/>
    </xf>
    <xf numFmtId="0" fontId="42" fillId="0" borderId="0" xfId="2" applyFont="1" applyAlignment="1">
      <alignment horizontal="center" vertical="top" wrapText="1" readingOrder="1"/>
    </xf>
    <xf numFmtId="0" fontId="45" fillId="0" borderId="0" xfId="2" applyFont="1" applyAlignment="1">
      <alignment horizontal="center"/>
    </xf>
    <xf numFmtId="0" fontId="47" fillId="0" borderId="0" xfId="2" applyFont="1" applyAlignment="1">
      <alignment horizontal="center"/>
    </xf>
    <xf numFmtId="0" fontId="23" fillId="0" borderId="0" xfId="17" applyAlignment="1">
      <alignment horizontal="left" vertical="center" wrapText="1"/>
    </xf>
    <xf numFmtId="0" fontId="44" fillId="2" borderId="34" xfId="2" applyFont="1" applyFill="1" applyBorder="1" applyAlignment="1">
      <alignment horizontal="center" vertical="center" wrapText="1"/>
    </xf>
    <xf numFmtId="0" fontId="44" fillId="2" borderId="38" xfId="2" applyFont="1" applyFill="1" applyBorder="1" applyAlignment="1">
      <alignment horizontal="center" vertical="center" wrapText="1"/>
    </xf>
    <xf numFmtId="0" fontId="44" fillId="2" borderId="36" xfId="2" applyFont="1" applyFill="1" applyBorder="1" applyAlignment="1">
      <alignment horizontal="center" vertical="center" wrapText="1"/>
    </xf>
    <xf numFmtId="0" fontId="11" fillId="3" borderId="52" xfId="2" applyFont="1" applyFill="1" applyBorder="1" applyAlignment="1">
      <alignment horizontal="center" vertical="center"/>
    </xf>
    <xf numFmtId="0" fontId="11" fillId="3" borderId="57" xfId="2" applyFont="1" applyFill="1" applyBorder="1" applyAlignment="1">
      <alignment horizontal="center" vertical="center"/>
    </xf>
    <xf numFmtId="0" fontId="11" fillId="3" borderId="56" xfId="2" applyFont="1" applyFill="1" applyBorder="1" applyAlignment="1">
      <alignment horizontal="center" vertical="center"/>
    </xf>
    <xf numFmtId="0" fontId="44" fillId="2" borderId="55" xfId="2" applyFont="1" applyFill="1" applyBorder="1" applyAlignment="1">
      <alignment horizontal="center" vertical="center"/>
    </xf>
    <xf numFmtId="0" fontId="44" fillId="2" borderId="54" xfId="2" applyFont="1" applyFill="1" applyBorder="1" applyAlignment="1">
      <alignment horizontal="center" vertical="center"/>
    </xf>
    <xf numFmtId="0" fontId="44" fillId="2" borderId="62" xfId="2" applyFont="1" applyFill="1" applyBorder="1" applyAlignment="1">
      <alignment horizontal="center" vertical="center"/>
    </xf>
    <xf numFmtId="0" fontId="44" fillId="2" borderId="35" xfId="2" applyFont="1" applyFill="1" applyBorder="1" applyAlignment="1">
      <alignment horizontal="center" vertical="center"/>
    </xf>
    <xf numFmtId="0" fontId="44" fillId="3" borderId="60" xfId="2" applyFont="1" applyFill="1" applyBorder="1" applyAlignment="1">
      <alignment horizontal="center" vertical="center"/>
    </xf>
    <xf numFmtId="0" fontId="44" fillId="3" borderId="59" xfId="2" applyFont="1" applyFill="1" applyBorder="1" applyAlignment="1">
      <alignment horizontal="center" vertical="center"/>
    </xf>
    <xf numFmtId="0" fontId="44" fillId="3" borderId="58" xfId="2" applyFont="1" applyFill="1" applyBorder="1" applyAlignment="1">
      <alignment horizontal="center" vertical="center"/>
    </xf>
    <xf numFmtId="0" fontId="44" fillId="2" borderId="39" xfId="2" applyFont="1" applyFill="1" applyBorder="1" applyAlignment="1">
      <alignment horizontal="center" vertical="center" wrapText="1"/>
    </xf>
    <xf numFmtId="0" fontId="44" fillId="2" borderId="35" xfId="2" applyFont="1" applyFill="1" applyBorder="1" applyAlignment="1">
      <alignment horizontal="center" vertical="center" wrapText="1"/>
    </xf>
    <xf numFmtId="0" fontId="44" fillId="2" borderId="37" xfId="2" applyFont="1" applyFill="1" applyBorder="1" applyAlignment="1">
      <alignment horizontal="center" vertical="center" wrapText="1"/>
    </xf>
    <xf numFmtId="0" fontId="44" fillId="2" borderId="54" xfId="2" applyFont="1" applyFill="1" applyBorder="1" applyAlignment="1">
      <alignment horizontal="center" vertical="center" wrapText="1"/>
    </xf>
    <xf numFmtId="0" fontId="25" fillId="0" borderId="0" xfId="2" applyFont="1" applyAlignment="1">
      <alignment horizontal="left" vertical="center" wrapText="1"/>
    </xf>
    <xf numFmtId="0" fontId="15" fillId="0" borderId="0" xfId="2" applyFont="1" applyAlignment="1">
      <alignment horizontal="center" vertical="center" wrapText="1" readingOrder="1"/>
    </xf>
    <xf numFmtId="0" fontId="17" fillId="0" borderId="0" xfId="2" applyFont="1" applyAlignment="1">
      <alignment horizontal="center" vertical="top" wrapText="1" readingOrder="1"/>
    </xf>
    <xf numFmtId="0" fontId="14" fillId="0" borderId="0" xfId="2" applyFont="1" applyAlignment="1">
      <alignment horizontal="center"/>
    </xf>
    <xf numFmtId="0" fontId="16" fillId="0" borderId="0" xfId="2" applyFont="1" applyAlignment="1">
      <alignment horizontal="center"/>
    </xf>
    <xf numFmtId="0" fontId="44" fillId="2" borderId="82" xfId="2" applyFont="1" applyFill="1" applyBorder="1" applyAlignment="1">
      <alignment horizontal="center" vertical="center"/>
    </xf>
    <xf numFmtId="0" fontId="44" fillId="2" borderId="38" xfId="2" applyFont="1" applyFill="1" applyBorder="1" applyAlignment="1">
      <alignment horizontal="center" vertical="center"/>
    </xf>
    <xf numFmtId="0" fontId="44" fillId="2" borderId="36" xfId="2" applyFont="1" applyFill="1" applyBorder="1" applyAlignment="1">
      <alignment horizontal="center" vertical="center"/>
    </xf>
    <xf numFmtId="0" fontId="44" fillId="2" borderId="83" xfId="2" applyFont="1" applyFill="1" applyBorder="1" applyAlignment="1">
      <alignment horizontal="center" vertical="center" wrapText="1"/>
    </xf>
    <xf numFmtId="0" fontId="44" fillId="2" borderId="62" xfId="2" applyFont="1" applyFill="1" applyBorder="1" applyAlignment="1">
      <alignment horizontal="center" vertical="center" wrapText="1"/>
    </xf>
    <xf numFmtId="0" fontId="44" fillId="2" borderId="55" xfId="2" applyFont="1" applyFill="1" applyBorder="1" applyAlignment="1">
      <alignment horizontal="center" vertical="center" wrapText="1"/>
    </xf>
    <xf numFmtId="0" fontId="44" fillId="2" borderId="84" xfId="2" applyFont="1" applyFill="1" applyBorder="1" applyAlignment="1">
      <alignment horizontal="center" vertical="center" wrapText="1"/>
    </xf>
    <xf numFmtId="0" fontId="44" fillId="2" borderId="87" xfId="2" applyFont="1" applyFill="1" applyBorder="1" applyAlignment="1">
      <alignment horizontal="center" vertical="center" wrapText="1"/>
    </xf>
    <xf numFmtId="0" fontId="44" fillId="2" borderId="90" xfId="2" applyFont="1" applyFill="1" applyBorder="1" applyAlignment="1">
      <alignment horizontal="center" vertical="center" wrapText="1"/>
    </xf>
    <xf numFmtId="0" fontId="44" fillId="2" borderId="85" xfId="2" applyFont="1" applyFill="1" applyBorder="1" applyAlignment="1">
      <alignment horizontal="center" vertical="center"/>
    </xf>
    <xf numFmtId="0" fontId="44" fillId="2" borderId="88" xfId="2" applyFont="1" applyFill="1" applyBorder="1" applyAlignment="1">
      <alignment horizontal="center" vertical="center"/>
    </xf>
    <xf numFmtId="0" fontId="44" fillId="2" borderId="91" xfId="2" applyFont="1" applyFill="1" applyBorder="1" applyAlignment="1">
      <alignment horizontal="center" vertical="center"/>
    </xf>
    <xf numFmtId="0" fontId="44" fillId="2" borderId="86" xfId="2" applyFont="1" applyFill="1" applyBorder="1" applyAlignment="1">
      <alignment horizontal="center" vertical="center"/>
    </xf>
    <xf numFmtId="0" fontId="44" fillId="2" borderId="89" xfId="2" applyFont="1" applyFill="1" applyBorder="1" applyAlignment="1">
      <alignment horizontal="center" vertical="center"/>
    </xf>
    <xf numFmtId="0" fontId="44" fillId="2" borderId="92" xfId="2" applyFont="1" applyFill="1" applyBorder="1" applyAlignment="1">
      <alignment horizontal="center" vertical="center"/>
    </xf>
    <xf numFmtId="0" fontId="12" fillId="0" borderId="0" xfId="2" applyFont="1" applyAlignment="1">
      <alignment horizontal="center" vertical="center" wrapText="1" readingOrder="1"/>
    </xf>
    <xf numFmtId="0" fontId="25" fillId="0" borderId="0" xfId="2" applyFont="1" applyAlignment="1">
      <alignment horizontal="center" vertical="top" wrapText="1" readingOrder="1"/>
    </xf>
    <xf numFmtId="0" fontId="58" fillId="0" borderId="0" xfId="3" applyFont="1" applyAlignment="1">
      <alignment horizontal="center" vertical="center"/>
    </xf>
    <xf numFmtId="0" fontId="51"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horizontal="left" vertical="center" wrapText="1"/>
    </xf>
    <xf numFmtId="0" fontId="44" fillId="3" borderId="60" xfId="3" applyFont="1" applyFill="1" applyBorder="1" applyAlignment="1">
      <alignment horizontal="center"/>
    </xf>
    <xf numFmtId="0" fontId="44" fillId="3" borderId="59" xfId="3" applyFont="1" applyFill="1" applyBorder="1" applyAlignment="1">
      <alignment horizontal="center"/>
    </xf>
    <xf numFmtId="0" fontId="44" fillId="2" borderId="52" xfId="2" applyFont="1" applyFill="1" applyBorder="1" applyAlignment="1">
      <alignment horizontal="center" vertical="center" wrapText="1"/>
    </xf>
    <xf numFmtId="0" fontId="44" fillId="2" borderId="57" xfId="2" applyFont="1" applyFill="1" applyBorder="1" applyAlignment="1">
      <alignment horizontal="center" vertical="center" wrapText="1"/>
    </xf>
    <xf numFmtId="0" fontId="44" fillId="2" borderId="56" xfId="2" applyFont="1" applyFill="1" applyBorder="1" applyAlignment="1">
      <alignment horizontal="center" vertical="center" wrapText="1"/>
    </xf>
    <xf numFmtId="0" fontId="44" fillId="2" borderId="33" xfId="2" applyFont="1" applyFill="1" applyBorder="1" applyAlignment="1">
      <alignment horizontal="center" vertical="center" wrapText="1"/>
    </xf>
    <xf numFmtId="0" fontId="44" fillId="2" borderId="81" xfId="2" applyFont="1" applyFill="1" applyBorder="1" applyAlignment="1">
      <alignment horizontal="center" vertical="center" wrapText="1"/>
    </xf>
    <xf numFmtId="0" fontId="44" fillId="2" borderId="0" xfId="2" applyFont="1" applyFill="1" applyAlignment="1">
      <alignment horizontal="center" vertical="center" wrapText="1"/>
    </xf>
    <xf numFmtId="0" fontId="44" fillId="2" borderId="67" xfId="2" applyFont="1" applyFill="1" applyBorder="1" applyAlignment="1">
      <alignment horizontal="center" vertical="center" wrapText="1"/>
    </xf>
    <xf numFmtId="0" fontId="47" fillId="0" borderId="10" xfId="2" applyFont="1" applyBorder="1" applyAlignment="1">
      <alignment horizontal="center"/>
    </xf>
    <xf numFmtId="0" fontId="43" fillId="0" borderId="0" xfId="2" applyFont="1" applyAlignment="1">
      <alignment horizontal="center"/>
    </xf>
    <xf numFmtId="49" fontId="43" fillId="0" borderId="0" xfId="2" applyNumberFormat="1" applyFont="1" applyAlignment="1">
      <alignment horizontal="center" vertical="center"/>
    </xf>
    <xf numFmtId="0" fontId="23" fillId="0" borderId="0" xfId="17" applyAlignment="1">
      <alignment horizontal="center"/>
    </xf>
    <xf numFmtId="0" fontId="23" fillId="0" borderId="35" xfId="17" applyBorder="1" applyAlignment="1">
      <alignment horizontal="center"/>
    </xf>
    <xf numFmtId="0" fontId="12" fillId="0" borderId="0" xfId="14" applyFont="1" applyAlignment="1">
      <alignment horizontal="center" vertical="center" wrapText="1" readingOrder="1"/>
    </xf>
    <xf numFmtId="0" fontId="25" fillId="0" borderId="0" xfId="14" applyFont="1" applyAlignment="1">
      <alignment horizontal="center" vertical="top" wrapText="1" readingOrder="1"/>
    </xf>
    <xf numFmtId="0" fontId="58" fillId="0" borderId="0" xfId="20" applyFont="1" applyAlignment="1">
      <alignment horizontal="center" vertical="center"/>
    </xf>
    <xf numFmtId="49" fontId="13" fillId="0" borderId="0" xfId="21" applyNumberFormat="1" applyFont="1" applyAlignment="1">
      <alignment horizontal="center" vertical="center"/>
    </xf>
    <xf numFmtId="0" fontId="51" fillId="0" borderId="0" xfId="20" applyFont="1" applyAlignment="1">
      <alignment horizontal="center" vertical="center"/>
    </xf>
    <xf numFmtId="0" fontId="44" fillId="3" borderId="33" xfId="17" applyFont="1" applyFill="1" applyBorder="1" applyAlignment="1">
      <alignment horizontal="center" wrapText="1"/>
    </xf>
    <xf numFmtId="0" fontId="44" fillId="3" borderId="37" xfId="17" applyFont="1" applyFill="1" applyBorder="1" applyAlignment="1">
      <alignment horizontal="center" wrapText="1"/>
    </xf>
    <xf numFmtId="0" fontId="43" fillId="0" borderId="0" xfId="2" applyFont="1" applyAlignment="1">
      <alignment horizontal="center" wrapText="1"/>
    </xf>
    <xf numFmtId="0" fontId="44" fillId="3" borderId="35" xfId="17" applyFont="1" applyFill="1" applyBorder="1" applyAlignment="1">
      <alignment horizontal="center" vertical="center"/>
    </xf>
    <xf numFmtId="0" fontId="44" fillId="3" borderId="54" xfId="17" applyFont="1" applyFill="1" applyBorder="1" applyAlignment="1">
      <alignment horizontal="center" vertical="center"/>
    </xf>
    <xf numFmtId="0" fontId="44" fillId="3" borderId="37" xfId="17" applyFont="1" applyFill="1" applyBorder="1" applyAlignment="1">
      <alignment horizontal="center" vertical="center" wrapText="1"/>
    </xf>
    <xf numFmtId="0" fontId="44" fillId="3" borderId="67" xfId="17" applyFont="1" applyFill="1" applyBorder="1" applyAlignment="1">
      <alignment horizontal="center" vertical="center" wrapText="1"/>
    </xf>
    <xf numFmtId="0" fontId="44" fillId="3" borderId="34" xfId="17" applyFont="1" applyFill="1" applyBorder="1" applyAlignment="1">
      <alignment horizontal="center" wrapText="1"/>
    </xf>
    <xf numFmtId="0" fontId="44" fillId="3" borderId="36" xfId="17" applyFont="1" applyFill="1" applyBorder="1" applyAlignment="1">
      <alignment horizontal="center" wrapText="1"/>
    </xf>
    <xf numFmtId="0" fontId="0" fillId="0" borderId="0" xfId="3" applyFont="1" applyAlignment="1">
      <alignment horizontal="left" vertical="center" wrapText="1"/>
    </xf>
    <xf numFmtId="0" fontId="44" fillId="3" borderId="67" xfId="3" applyFont="1" applyFill="1" applyBorder="1" applyAlignment="1">
      <alignment horizontal="center"/>
    </xf>
    <xf numFmtId="0" fontId="31" fillId="0" borderId="0" xfId="17" applyFont="1" applyAlignment="1">
      <alignment horizontal="left" vertical="top" wrapText="1"/>
    </xf>
    <xf numFmtId="0" fontId="66" fillId="0" borderId="0" xfId="17" applyFont="1" applyAlignment="1">
      <alignment horizontal="left" vertical="top" wrapText="1"/>
    </xf>
    <xf numFmtId="0" fontId="12" fillId="0" borderId="0" xfId="23" applyFont="1" applyAlignment="1">
      <alignment horizontal="center" vertical="center" wrapText="1" readingOrder="1"/>
    </xf>
    <xf numFmtId="0" fontId="25" fillId="0" borderId="0" xfId="23" applyFont="1" applyAlignment="1">
      <alignment horizontal="center" vertical="top" wrapText="1" readingOrder="1"/>
    </xf>
    <xf numFmtId="0" fontId="35" fillId="0" borderId="0" xfId="23" applyFont="1" applyAlignment="1">
      <alignment horizontal="center" vertical="center"/>
    </xf>
    <xf numFmtId="0" fontId="24" fillId="0" borderId="0" xfId="23" applyFont="1" applyAlignment="1">
      <alignment horizontal="center" vertical="center"/>
    </xf>
    <xf numFmtId="0" fontId="20" fillId="3" borderId="34" xfId="23" applyFont="1" applyFill="1" applyBorder="1" applyAlignment="1">
      <alignment horizontal="center" vertical="center"/>
    </xf>
    <xf numFmtId="0" fontId="20" fillId="3" borderId="97" xfId="23" applyFont="1" applyFill="1" applyBorder="1" applyAlignment="1">
      <alignment horizontal="center" vertical="center"/>
    </xf>
    <xf numFmtId="0" fontId="20" fillId="2" borderId="34" xfId="2" applyFont="1" applyFill="1" applyBorder="1" applyAlignment="1">
      <alignment horizontal="center" vertical="center" wrapText="1"/>
    </xf>
    <xf numFmtId="0" fontId="20" fillId="2" borderId="38" xfId="2" applyFont="1" applyFill="1" applyBorder="1" applyAlignment="1">
      <alignment horizontal="center" vertical="center" wrapText="1"/>
    </xf>
    <xf numFmtId="0" fontId="20" fillId="2" borderId="36" xfId="2" applyFont="1" applyFill="1" applyBorder="1" applyAlignment="1">
      <alignment horizontal="center" vertical="center" wrapText="1"/>
    </xf>
    <xf numFmtId="0" fontId="20" fillId="3" borderId="33" xfId="9" applyFont="1" applyFill="1" applyBorder="1" applyAlignment="1">
      <alignment horizontal="center" vertical="center" wrapText="1"/>
    </xf>
    <xf numFmtId="0" fontId="20" fillId="3" borderId="55" xfId="9" applyFont="1" applyFill="1" applyBorder="1" applyAlignment="1">
      <alignment horizontal="center" vertical="center" wrapText="1"/>
    </xf>
    <xf numFmtId="0" fontId="20" fillId="3" borderId="99" xfId="9" applyFont="1" applyFill="1" applyBorder="1" applyAlignment="1">
      <alignment horizontal="center" vertical="center" wrapText="1"/>
    </xf>
    <xf numFmtId="0" fontId="20" fillId="3" borderId="66" xfId="9" applyFont="1" applyFill="1" applyBorder="1" applyAlignment="1">
      <alignment horizontal="center" vertical="center" wrapText="1"/>
    </xf>
    <xf numFmtId="0" fontId="20" fillId="3" borderId="39" xfId="9" applyFont="1" applyFill="1" applyBorder="1" applyAlignment="1">
      <alignment horizontal="center" vertical="center" wrapText="1"/>
    </xf>
    <xf numFmtId="0" fontId="20" fillId="3" borderId="0" xfId="9" applyFont="1" applyFill="1" applyAlignment="1">
      <alignment horizontal="center" vertical="center" wrapText="1"/>
    </xf>
    <xf numFmtId="0" fontId="20" fillId="3" borderId="23" xfId="9" applyFont="1" applyFill="1" applyBorder="1" applyAlignment="1">
      <alignment horizontal="center" vertical="center" wrapText="1"/>
    </xf>
    <xf numFmtId="0" fontId="31" fillId="0" borderId="0" xfId="17" applyFont="1" applyAlignment="1">
      <alignment horizontal="left" vertical="center" wrapText="1"/>
    </xf>
    <xf numFmtId="0" fontId="35" fillId="0" borderId="0" xfId="9" applyFont="1" applyAlignment="1">
      <alignment horizontal="center" vertical="center"/>
    </xf>
    <xf numFmtId="0" fontId="20" fillId="3" borderId="34" xfId="9" applyFont="1" applyFill="1" applyBorder="1" applyAlignment="1">
      <alignment horizontal="center" vertical="center"/>
    </xf>
    <xf numFmtId="0" fontId="20" fillId="3" borderId="97" xfId="9" applyFont="1" applyFill="1" applyBorder="1" applyAlignment="1">
      <alignment horizontal="center" vertical="center"/>
    </xf>
    <xf numFmtId="0" fontId="20" fillId="3" borderId="34" xfId="9" applyFont="1" applyFill="1" applyBorder="1" applyAlignment="1">
      <alignment horizontal="center" vertical="center" wrapText="1"/>
    </xf>
    <xf numFmtId="0" fontId="20" fillId="3" borderId="38" xfId="9" applyFont="1" applyFill="1" applyBorder="1" applyAlignment="1">
      <alignment horizontal="center" vertical="center"/>
    </xf>
    <xf numFmtId="0" fontId="20" fillId="3" borderId="34" xfId="24" applyFont="1" applyFill="1" applyBorder="1" applyAlignment="1">
      <alignment horizontal="center" vertical="center" wrapText="1"/>
    </xf>
    <xf numFmtId="0" fontId="20" fillId="3" borderId="38" xfId="24" applyFont="1" applyFill="1" applyBorder="1" applyAlignment="1">
      <alignment horizontal="center" vertical="center"/>
    </xf>
    <xf numFmtId="0" fontId="20" fillId="3" borderId="36" xfId="24" applyFont="1" applyFill="1" applyBorder="1" applyAlignment="1">
      <alignment horizontal="center" vertical="center"/>
    </xf>
    <xf numFmtId="0" fontId="24" fillId="0" borderId="0" xfId="9" applyFont="1" applyAlignment="1">
      <alignment horizontal="center" vertical="center"/>
    </xf>
    <xf numFmtId="0" fontId="20" fillId="3" borderId="34" xfId="24" applyFont="1" applyFill="1" applyBorder="1" applyAlignment="1">
      <alignment horizontal="center" vertical="center"/>
    </xf>
    <xf numFmtId="0" fontId="20" fillId="3" borderId="97" xfId="24" applyFont="1" applyFill="1" applyBorder="1" applyAlignment="1">
      <alignment horizontal="center" vertical="center"/>
    </xf>
    <xf numFmtId="0" fontId="20" fillId="3" borderId="97" xfId="24" applyFont="1" applyFill="1" applyBorder="1" applyAlignment="1">
      <alignment horizontal="center" vertical="center" wrapText="1"/>
    </xf>
    <xf numFmtId="0" fontId="20" fillId="3" borderId="38" xfId="24" applyFont="1" applyFill="1" applyBorder="1" applyAlignment="1">
      <alignment horizontal="center" vertical="center" wrapText="1"/>
    </xf>
    <xf numFmtId="0" fontId="20" fillId="3" borderId="36" xfId="24" applyFont="1" applyFill="1" applyBorder="1" applyAlignment="1">
      <alignment horizontal="center" vertical="center" wrapText="1"/>
    </xf>
    <xf numFmtId="49" fontId="39" fillId="0" borderId="0" xfId="17" applyNumberFormat="1" applyFont="1" applyAlignment="1">
      <alignment horizontal="center" vertical="center"/>
    </xf>
  </cellXfs>
  <cellStyles count="25">
    <cellStyle name="Millares 2 2 2 2 2" xfId="5" xr:uid="{F1192723-7952-4D04-A1F4-D6E3BCEE32FA}"/>
    <cellStyle name="Millares 3" xfId="13" xr:uid="{24131000-6A82-4139-A196-E0F491D6BBB9}"/>
    <cellStyle name="Normal" xfId="0" builtinId="0"/>
    <cellStyle name="Normal 10 2 2 2 2" xfId="3" xr:uid="{653F33CE-782B-4D23-BA98-3EF1B70DAF7D}"/>
    <cellStyle name="Normal 10 2 2 2 2 2 2" xfId="20" xr:uid="{E7EE4F53-4177-421E-8762-3610DE2B9996}"/>
    <cellStyle name="Normal 10 3" xfId="6" xr:uid="{1E3E8294-76FD-4E39-956A-BB22FAA28233}"/>
    <cellStyle name="Normal 10 9" xfId="24" xr:uid="{8AC9A52B-FCAF-4A63-BD5E-CC17E80A6BBB}"/>
    <cellStyle name="Normal 11" xfId="18" xr:uid="{83EDCB67-1165-4F91-8B48-810891A5480B}"/>
    <cellStyle name="Normal 2" xfId="17" xr:uid="{6DCE9B67-F32D-42F3-B892-76F60082F33A}"/>
    <cellStyle name="Normal 2 2 10" xfId="23" xr:uid="{936C47BB-FA65-4030-9BF2-72132647E837}"/>
    <cellStyle name="Normal 2 2 11" xfId="10" xr:uid="{3DBBD3BC-84DA-483B-8C17-1C90D5293C4D}"/>
    <cellStyle name="Normal 2 2 11 2" xfId="14" xr:uid="{39CB1C02-DD20-4428-962E-81CB0E3BFA44}"/>
    <cellStyle name="Normal 2 2 2 2 2 2 2" xfId="2" xr:uid="{E1605F69-EEA1-4A84-972D-D6682C194272}"/>
    <cellStyle name="Normal 2 2 2 2 2 3" xfId="15" xr:uid="{C2237A0C-C5A3-42EC-AF2D-4CADFA0D5BFB}"/>
    <cellStyle name="Normal 2 2 9" xfId="21" xr:uid="{75982EBD-C4EF-40AA-B6FF-F2CFCA451B8C}"/>
    <cellStyle name="Normal 2 3" xfId="22" xr:uid="{235FBE5C-1D10-42A2-B4FA-CBA1A1E487EA}"/>
    <cellStyle name="Normal 3 2 2" xfId="4" xr:uid="{E84D2557-D776-45AD-87EE-145030C3D6FB}"/>
    <cellStyle name="Normal 3 2 2 4" xfId="9" xr:uid="{0688BE9F-E11B-41DA-A996-2D6105A7D83E}"/>
    <cellStyle name="Normal 4" xfId="11" xr:uid="{6E018F8B-61EC-4D01-8938-4D063E8F22CB}"/>
    <cellStyle name="Normal 5" xfId="12" xr:uid="{0AED00E0-9688-46C3-A7BB-81C8CE3BA0A4}"/>
    <cellStyle name="Percent 2" xfId="19" xr:uid="{04BB15F0-AC13-4998-8E4A-E9B1F67F8A9F}"/>
    <cellStyle name="Porcentaje" xfId="1" builtinId="5"/>
    <cellStyle name="Porcentaje 2 2 2 2 2" xfId="7" xr:uid="{A552D833-5BBD-45A2-914B-C094005DFAB6}"/>
    <cellStyle name="Porcentaje 2 4" xfId="8" xr:uid="{BD319CB7-0636-49EA-9048-C53B344EB8FA}"/>
    <cellStyle name="Porcentaje 3 2" xfId="16" xr:uid="{38673A23-2C8C-4854-9FBE-E0A914B149B9}"/>
  </cellStyles>
  <dxfs count="2">
    <dxf>
      <numFmt numFmtId="166" formatCode="#,##0.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Aptos Narrow"/>
        <family val="2"/>
        <scheme val="minor"/>
      </font>
      <fill>
        <patternFill patternType="solid">
          <fgColor indexed="64"/>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9.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63" Type="http://schemas.openxmlformats.org/officeDocument/2006/relationships/externalLink" Target="externalLinks/externalLink45.xml"/><Relationship Id="rId84" Type="http://schemas.openxmlformats.org/officeDocument/2006/relationships/externalLink" Target="externalLinks/externalLink66.xml"/><Relationship Id="rId138" Type="http://schemas.openxmlformats.org/officeDocument/2006/relationships/externalLink" Target="externalLinks/externalLink120.xml"/><Relationship Id="rId159" Type="http://schemas.openxmlformats.org/officeDocument/2006/relationships/externalLink" Target="externalLinks/externalLink141.xml"/><Relationship Id="rId170" Type="http://schemas.openxmlformats.org/officeDocument/2006/relationships/externalLink" Target="externalLinks/externalLink152.xml"/><Relationship Id="rId107" Type="http://schemas.openxmlformats.org/officeDocument/2006/relationships/externalLink" Target="externalLinks/externalLink89.xml"/><Relationship Id="rId11" Type="http://schemas.openxmlformats.org/officeDocument/2006/relationships/worksheet" Target="worksheets/sheet11.xml"/><Relationship Id="rId32" Type="http://schemas.openxmlformats.org/officeDocument/2006/relationships/externalLink" Target="externalLinks/externalLink14.xml"/><Relationship Id="rId53" Type="http://schemas.openxmlformats.org/officeDocument/2006/relationships/externalLink" Target="externalLinks/externalLink35.xml"/><Relationship Id="rId74" Type="http://schemas.openxmlformats.org/officeDocument/2006/relationships/externalLink" Target="externalLinks/externalLink56.xml"/><Relationship Id="rId128" Type="http://schemas.openxmlformats.org/officeDocument/2006/relationships/externalLink" Target="externalLinks/externalLink110.xml"/><Relationship Id="rId149" Type="http://schemas.openxmlformats.org/officeDocument/2006/relationships/externalLink" Target="externalLinks/externalLink131.xml"/><Relationship Id="rId5" Type="http://schemas.openxmlformats.org/officeDocument/2006/relationships/worksheet" Target="worksheets/sheet5.xml"/><Relationship Id="rId95" Type="http://schemas.openxmlformats.org/officeDocument/2006/relationships/externalLink" Target="externalLinks/externalLink77.xml"/><Relationship Id="rId160" Type="http://schemas.openxmlformats.org/officeDocument/2006/relationships/externalLink" Target="externalLinks/externalLink142.xml"/><Relationship Id="rId181" Type="http://schemas.openxmlformats.org/officeDocument/2006/relationships/externalLink" Target="externalLinks/externalLink163.xml"/><Relationship Id="rId22" Type="http://schemas.openxmlformats.org/officeDocument/2006/relationships/externalLink" Target="externalLinks/externalLink4.xml"/><Relationship Id="rId43" Type="http://schemas.openxmlformats.org/officeDocument/2006/relationships/externalLink" Target="externalLinks/externalLink25.xml"/><Relationship Id="rId64" Type="http://schemas.openxmlformats.org/officeDocument/2006/relationships/externalLink" Target="externalLinks/externalLink46.xml"/><Relationship Id="rId118" Type="http://schemas.openxmlformats.org/officeDocument/2006/relationships/externalLink" Target="externalLinks/externalLink100.xml"/><Relationship Id="rId139" Type="http://schemas.openxmlformats.org/officeDocument/2006/relationships/externalLink" Target="externalLinks/externalLink121.xml"/><Relationship Id="rId85" Type="http://schemas.openxmlformats.org/officeDocument/2006/relationships/externalLink" Target="externalLinks/externalLink67.xml"/><Relationship Id="rId150" Type="http://schemas.openxmlformats.org/officeDocument/2006/relationships/externalLink" Target="externalLinks/externalLink132.xml"/><Relationship Id="rId171" Type="http://schemas.openxmlformats.org/officeDocument/2006/relationships/externalLink" Target="externalLinks/externalLink153.xml"/><Relationship Id="rId12" Type="http://schemas.openxmlformats.org/officeDocument/2006/relationships/worksheet" Target="worksheets/sheet12.xml"/><Relationship Id="rId33" Type="http://schemas.openxmlformats.org/officeDocument/2006/relationships/externalLink" Target="externalLinks/externalLink15.xml"/><Relationship Id="rId108" Type="http://schemas.openxmlformats.org/officeDocument/2006/relationships/externalLink" Target="externalLinks/externalLink90.xml"/><Relationship Id="rId129" Type="http://schemas.openxmlformats.org/officeDocument/2006/relationships/externalLink" Target="externalLinks/externalLink111.xml"/><Relationship Id="rId54" Type="http://schemas.openxmlformats.org/officeDocument/2006/relationships/externalLink" Target="externalLinks/externalLink36.xml"/><Relationship Id="rId75" Type="http://schemas.openxmlformats.org/officeDocument/2006/relationships/externalLink" Target="externalLinks/externalLink57.xml"/><Relationship Id="rId96" Type="http://schemas.openxmlformats.org/officeDocument/2006/relationships/externalLink" Target="externalLinks/externalLink78.xml"/><Relationship Id="rId140" Type="http://schemas.openxmlformats.org/officeDocument/2006/relationships/externalLink" Target="externalLinks/externalLink122.xml"/><Relationship Id="rId161" Type="http://schemas.openxmlformats.org/officeDocument/2006/relationships/externalLink" Target="externalLinks/externalLink143.xml"/><Relationship Id="rId182" Type="http://schemas.openxmlformats.org/officeDocument/2006/relationships/theme" Target="theme/theme1.xml"/><Relationship Id="rId6" Type="http://schemas.openxmlformats.org/officeDocument/2006/relationships/worksheet" Target="worksheets/sheet6.xml"/><Relationship Id="rId23" Type="http://schemas.openxmlformats.org/officeDocument/2006/relationships/externalLink" Target="externalLinks/externalLink5.xml"/><Relationship Id="rId119" Type="http://schemas.openxmlformats.org/officeDocument/2006/relationships/externalLink" Target="externalLinks/externalLink101.xml"/><Relationship Id="rId44" Type="http://schemas.openxmlformats.org/officeDocument/2006/relationships/externalLink" Target="externalLinks/externalLink26.xml"/><Relationship Id="rId65" Type="http://schemas.openxmlformats.org/officeDocument/2006/relationships/externalLink" Target="externalLinks/externalLink47.xml"/><Relationship Id="rId86" Type="http://schemas.openxmlformats.org/officeDocument/2006/relationships/externalLink" Target="externalLinks/externalLink68.xml"/><Relationship Id="rId130" Type="http://schemas.openxmlformats.org/officeDocument/2006/relationships/externalLink" Target="externalLinks/externalLink112.xml"/><Relationship Id="rId151" Type="http://schemas.openxmlformats.org/officeDocument/2006/relationships/externalLink" Target="externalLinks/externalLink133.xml"/><Relationship Id="rId172" Type="http://schemas.openxmlformats.org/officeDocument/2006/relationships/externalLink" Target="externalLinks/externalLink15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109" Type="http://schemas.openxmlformats.org/officeDocument/2006/relationships/externalLink" Target="externalLinks/externalLink9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04" Type="http://schemas.openxmlformats.org/officeDocument/2006/relationships/externalLink" Target="externalLinks/externalLink86.xml"/><Relationship Id="rId120" Type="http://schemas.openxmlformats.org/officeDocument/2006/relationships/externalLink" Target="externalLinks/externalLink102.xml"/><Relationship Id="rId125" Type="http://schemas.openxmlformats.org/officeDocument/2006/relationships/externalLink" Target="externalLinks/externalLink107.xml"/><Relationship Id="rId141" Type="http://schemas.openxmlformats.org/officeDocument/2006/relationships/externalLink" Target="externalLinks/externalLink123.xml"/><Relationship Id="rId146" Type="http://schemas.openxmlformats.org/officeDocument/2006/relationships/externalLink" Target="externalLinks/externalLink128.xml"/><Relationship Id="rId167" Type="http://schemas.openxmlformats.org/officeDocument/2006/relationships/externalLink" Target="externalLinks/externalLink149.xml"/><Relationship Id="rId188"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162" Type="http://schemas.openxmlformats.org/officeDocument/2006/relationships/externalLink" Target="externalLinks/externalLink144.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11.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110" Type="http://schemas.openxmlformats.org/officeDocument/2006/relationships/externalLink" Target="externalLinks/externalLink92.xml"/><Relationship Id="rId115" Type="http://schemas.openxmlformats.org/officeDocument/2006/relationships/externalLink" Target="externalLinks/externalLink97.xml"/><Relationship Id="rId131" Type="http://schemas.openxmlformats.org/officeDocument/2006/relationships/externalLink" Target="externalLinks/externalLink113.xml"/><Relationship Id="rId136" Type="http://schemas.openxmlformats.org/officeDocument/2006/relationships/externalLink" Target="externalLinks/externalLink118.xml"/><Relationship Id="rId157" Type="http://schemas.openxmlformats.org/officeDocument/2006/relationships/externalLink" Target="externalLinks/externalLink139.xml"/><Relationship Id="rId178" Type="http://schemas.openxmlformats.org/officeDocument/2006/relationships/externalLink" Target="externalLinks/externalLink160.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152" Type="http://schemas.openxmlformats.org/officeDocument/2006/relationships/externalLink" Target="externalLinks/externalLink134.xml"/><Relationship Id="rId173" Type="http://schemas.openxmlformats.org/officeDocument/2006/relationships/externalLink" Target="externalLinks/externalLink155.xml"/><Relationship Id="rId19" Type="http://schemas.openxmlformats.org/officeDocument/2006/relationships/externalLink" Target="externalLinks/externalLink1.xml"/><Relationship Id="rId14" Type="http://schemas.openxmlformats.org/officeDocument/2006/relationships/worksheet" Target="worksheets/sheet14.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56" Type="http://schemas.openxmlformats.org/officeDocument/2006/relationships/externalLink" Target="externalLinks/externalLink38.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126" Type="http://schemas.openxmlformats.org/officeDocument/2006/relationships/externalLink" Target="externalLinks/externalLink108.xml"/><Relationship Id="rId147" Type="http://schemas.openxmlformats.org/officeDocument/2006/relationships/externalLink" Target="externalLinks/externalLink129.xml"/><Relationship Id="rId168" Type="http://schemas.openxmlformats.org/officeDocument/2006/relationships/externalLink" Target="externalLinks/externalLink150.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121" Type="http://schemas.openxmlformats.org/officeDocument/2006/relationships/externalLink" Target="externalLinks/externalLink103.xml"/><Relationship Id="rId142" Type="http://schemas.openxmlformats.org/officeDocument/2006/relationships/externalLink" Target="externalLinks/externalLink124.xml"/><Relationship Id="rId163" Type="http://schemas.openxmlformats.org/officeDocument/2006/relationships/externalLink" Target="externalLinks/externalLink145.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7.xml"/><Relationship Id="rId46" Type="http://schemas.openxmlformats.org/officeDocument/2006/relationships/externalLink" Target="externalLinks/externalLink28.xml"/><Relationship Id="rId67" Type="http://schemas.openxmlformats.org/officeDocument/2006/relationships/externalLink" Target="externalLinks/externalLink49.xml"/><Relationship Id="rId116" Type="http://schemas.openxmlformats.org/officeDocument/2006/relationships/externalLink" Target="externalLinks/externalLink98.xml"/><Relationship Id="rId137" Type="http://schemas.openxmlformats.org/officeDocument/2006/relationships/externalLink" Target="externalLinks/externalLink119.xml"/><Relationship Id="rId158" Type="http://schemas.openxmlformats.org/officeDocument/2006/relationships/externalLink" Target="externalLinks/externalLink140.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62" Type="http://schemas.openxmlformats.org/officeDocument/2006/relationships/externalLink" Target="externalLinks/externalLink44.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111" Type="http://schemas.openxmlformats.org/officeDocument/2006/relationships/externalLink" Target="externalLinks/externalLink93.xml"/><Relationship Id="rId132" Type="http://schemas.openxmlformats.org/officeDocument/2006/relationships/externalLink" Target="externalLinks/externalLink114.xml"/><Relationship Id="rId153" Type="http://schemas.openxmlformats.org/officeDocument/2006/relationships/externalLink" Target="externalLinks/externalLink135.xml"/><Relationship Id="rId174" Type="http://schemas.openxmlformats.org/officeDocument/2006/relationships/externalLink" Target="externalLinks/externalLink156.xml"/><Relationship Id="rId179" Type="http://schemas.openxmlformats.org/officeDocument/2006/relationships/externalLink" Target="externalLinks/externalLink161.xml"/><Relationship Id="rId15" Type="http://schemas.openxmlformats.org/officeDocument/2006/relationships/worksheet" Target="worksheets/sheet15.xml"/><Relationship Id="rId36" Type="http://schemas.openxmlformats.org/officeDocument/2006/relationships/externalLink" Target="externalLinks/externalLink18.xml"/><Relationship Id="rId57" Type="http://schemas.openxmlformats.org/officeDocument/2006/relationships/externalLink" Target="externalLinks/externalLink39.xml"/><Relationship Id="rId106" Type="http://schemas.openxmlformats.org/officeDocument/2006/relationships/externalLink" Target="externalLinks/externalLink88.xml"/><Relationship Id="rId127" Type="http://schemas.openxmlformats.org/officeDocument/2006/relationships/externalLink" Target="externalLinks/externalLink109.xml"/><Relationship Id="rId10" Type="http://schemas.openxmlformats.org/officeDocument/2006/relationships/worksheet" Target="worksheets/sheet10.xml"/><Relationship Id="rId31" Type="http://schemas.openxmlformats.org/officeDocument/2006/relationships/externalLink" Target="externalLinks/externalLink13.xml"/><Relationship Id="rId52" Type="http://schemas.openxmlformats.org/officeDocument/2006/relationships/externalLink" Target="externalLinks/externalLink34.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122" Type="http://schemas.openxmlformats.org/officeDocument/2006/relationships/externalLink" Target="externalLinks/externalLink104.xml"/><Relationship Id="rId143" Type="http://schemas.openxmlformats.org/officeDocument/2006/relationships/externalLink" Target="externalLinks/externalLink125.xml"/><Relationship Id="rId148" Type="http://schemas.openxmlformats.org/officeDocument/2006/relationships/externalLink" Target="externalLinks/externalLink130.xml"/><Relationship Id="rId164" Type="http://schemas.openxmlformats.org/officeDocument/2006/relationships/externalLink" Target="externalLinks/externalLink146.xml"/><Relationship Id="rId169" Type="http://schemas.openxmlformats.org/officeDocument/2006/relationships/externalLink" Target="externalLinks/externalLink151.xml"/><Relationship Id="rId18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2.xml"/><Relationship Id="rId26" Type="http://schemas.openxmlformats.org/officeDocument/2006/relationships/externalLink" Target="externalLinks/externalLink8.xml"/><Relationship Id="rId47" Type="http://schemas.openxmlformats.org/officeDocument/2006/relationships/externalLink" Target="externalLinks/externalLink29.xml"/><Relationship Id="rId68" Type="http://schemas.openxmlformats.org/officeDocument/2006/relationships/externalLink" Target="externalLinks/externalLink50.xml"/><Relationship Id="rId89" Type="http://schemas.openxmlformats.org/officeDocument/2006/relationships/externalLink" Target="externalLinks/externalLink71.xml"/><Relationship Id="rId112" Type="http://schemas.openxmlformats.org/officeDocument/2006/relationships/externalLink" Target="externalLinks/externalLink94.xml"/><Relationship Id="rId133" Type="http://schemas.openxmlformats.org/officeDocument/2006/relationships/externalLink" Target="externalLinks/externalLink115.xml"/><Relationship Id="rId154" Type="http://schemas.openxmlformats.org/officeDocument/2006/relationships/externalLink" Target="externalLinks/externalLink136.xml"/><Relationship Id="rId175" Type="http://schemas.openxmlformats.org/officeDocument/2006/relationships/externalLink" Target="externalLinks/externalLink157.xml"/><Relationship Id="rId16" Type="http://schemas.openxmlformats.org/officeDocument/2006/relationships/worksheet" Target="worksheets/sheet16.xml"/><Relationship Id="rId37" Type="http://schemas.openxmlformats.org/officeDocument/2006/relationships/externalLink" Target="externalLinks/externalLink19.xml"/><Relationship Id="rId58" Type="http://schemas.openxmlformats.org/officeDocument/2006/relationships/externalLink" Target="externalLinks/externalLink40.xml"/><Relationship Id="rId79" Type="http://schemas.openxmlformats.org/officeDocument/2006/relationships/externalLink" Target="externalLinks/externalLink61.xml"/><Relationship Id="rId102" Type="http://schemas.openxmlformats.org/officeDocument/2006/relationships/externalLink" Target="externalLinks/externalLink84.xml"/><Relationship Id="rId123" Type="http://schemas.openxmlformats.org/officeDocument/2006/relationships/externalLink" Target="externalLinks/externalLink105.xml"/><Relationship Id="rId144" Type="http://schemas.openxmlformats.org/officeDocument/2006/relationships/externalLink" Target="externalLinks/externalLink126.xml"/><Relationship Id="rId90" Type="http://schemas.openxmlformats.org/officeDocument/2006/relationships/externalLink" Target="externalLinks/externalLink72.xml"/><Relationship Id="rId165" Type="http://schemas.openxmlformats.org/officeDocument/2006/relationships/externalLink" Target="externalLinks/externalLink147.xml"/><Relationship Id="rId186" Type="http://schemas.openxmlformats.org/officeDocument/2006/relationships/customXml" Target="../customXml/item1.xml"/><Relationship Id="rId27" Type="http://schemas.openxmlformats.org/officeDocument/2006/relationships/externalLink" Target="externalLinks/externalLink9.xml"/><Relationship Id="rId48" Type="http://schemas.openxmlformats.org/officeDocument/2006/relationships/externalLink" Target="externalLinks/externalLink30.xml"/><Relationship Id="rId69" Type="http://schemas.openxmlformats.org/officeDocument/2006/relationships/externalLink" Target="externalLinks/externalLink51.xml"/><Relationship Id="rId113" Type="http://schemas.openxmlformats.org/officeDocument/2006/relationships/externalLink" Target="externalLinks/externalLink95.xml"/><Relationship Id="rId134" Type="http://schemas.openxmlformats.org/officeDocument/2006/relationships/externalLink" Target="externalLinks/externalLink116.xml"/><Relationship Id="rId80" Type="http://schemas.openxmlformats.org/officeDocument/2006/relationships/externalLink" Target="externalLinks/externalLink62.xml"/><Relationship Id="rId155" Type="http://schemas.openxmlformats.org/officeDocument/2006/relationships/externalLink" Target="externalLinks/externalLink137.xml"/><Relationship Id="rId176" Type="http://schemas.openxmlformats.org/officeDocument/2006/relationships/externalLink" Target="externalLinks/externalLink158.xml"/><Relationship Id="rId17" Type="http://schemas.openxmlformats.org/officeDocument/2006/relationships/worksheet" Target="worksheets/sheet17.xml"/><Relationship Id="rId38" Type="http://schemas.openxmlformats.org/officeDocument/2006/relationships/externalLink" Target="externalLinks/externalLink20.xml"/><Relationship Id="rId59" Type="http://schemas.openxmlformats.org/officeDocument/2006/relationships/externalLink" Target="externalLinks/externalLink41.xml"/><Relationship Id="rId103" Type="http://schemas.openxmlformats.org/officeDocument/2006/relationships/externalLink" Target="externalLinks/externalLink85.xml"/><Relationship Id="rId124" Type="http://schemas.openxmlformats.org/officeDocument/2006/relationships/externalLink" Target="externalLinks/externalLink106.xml"/><Relationship Id="rId70" Type="http://schemas.openxmlformats.org/officeDocument/2006/relationships/externalLink" Target="externalLinks/externalLink52.xml"/><Relationship Id="rId91" Type="http://schemas.openxmlformats.org/officeDocument/2006/relationships/externalLink" Target="externalLinks/externalLink73.xml"/><Relationship Id="rId145" Type="http://schemas.openxmlformats.org/officeDocument/2006/relationships/externalLink" Target="externalLinks/externalLink127.xml"/><Relationship Id="rId166" Type="http://schemas.openxmlformats.org/officeDocument/2006/relationships/externalLink" Target="externalLinks/externalLink148.xml"/><Relationship Id="rId187" Type="http://schemas.openxmlformats.org/officeDocument/2006/relationships/customXml" Target="../customXml/item2.xml"/><Relationship Id="rId1" Type="http://schemas.openxmlformats.org/officeDocument/2006/relationships/worksheet" Target="worksheets/sheet1.xml"/><Relationship Id="rId28" Type="http://schemas.openxmlformats.org/officeDocument/2006/relationships/externalLink" Target="externalLinks/externalLink10.xml"/><Relationship Id="rId49" Type="http://schemas.openxmlformats.org/officeDocument/2006/relationships/externalLink" Target="externalLinks/externalLink31.xml"/><Relationship Id="rId114" Type="http://schemas.openxmlformats.org/officeDocument/2006/relationships/externalLink" Target="externalLinks/externalLink96.xml"/><Relationship Id="rId60" Type="http://schemas.openxmlformats.org/officeDocument/2006/relationships/externalLink" Target="externalLinks/externalLink42.xml"/><Relationship Id="rId81" Type="http://schemas.openxmlformats.org/officeDocument/2006/relationships/externalLink" Target="externalLinks/externalLink63.xml"/><Relationship Id="rId135" Type="http://schemas.openxmlformats.org/officeDocument/2006/relationships/externalLink" Target="externalLinks/externalLink117.xml"/><Relationship Id="rId156" Type="http://schemas.openxmlformats.org/officeDocument/2006/relationships/externalLink" Target="externalLinks/externalLink138.xml"/><Relationship Id="rId177" Type="http://schemas.openxmlformats.org/officeDocument/2006/relationships/externalLink" Target="externalLinks/externalLink15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algn="ctr" rtl="0">
              <a:defRPr>
                <a:latin typeface="+mn-lt"/>
                <a:ea typeface="Avenir Next LT Pro" panose="020B0504020202020204" pitchFamily="34" charset="0"/>
                <a:cs typeface="Avenir Next LT Pro" panose="020B0504020202020204" pitchFamily="34" charset="0"/>
              </a:defRPr>
            </a:pPr>
            <a:r>
              <a:rPr lang="es-ES" sz="1400" b="1" i="0" u="none" strike="noStrike" baseline="0">
                <a:solidFill>
                  <a:sysClr val="windowText" lastClr="000000"/>
                </a:solidFill>
                <a:latin typeface="Avenir Next LT Pro" panose="020B0504020202020204" pitchFamily="34" charset="0"/>
              </a:rPr>
              <a:t>Inversión Pública Diciembre 2025</a:t>
            </a:r>
            <a:br>
              <a:rPr lang="es-ES" sz="1400" b="0" i="0" u="none" strike="noStrike" baseline="0">
                <a:solidFill>
                  <a:sysClr val="windowText" lastClr="000000"/>
                </a:solidFill>
                <a:latin typeface="Avenir Next LT Pro" panose="020B0504020202020204" pitchFamily="34" charset="0"/>
              </a:rPr>
            </a:br>
            <a:r>
              <a:rPr lang="es-ES" sz="1200" b="0" i="0" u="none" strike="noStrike" baseline="0">
                <a:solidFill>
                  <a:sysClr val="windowText" lastClr="000000"/>
                </a:solidFill>
                <a:latin typeface="Avenir Next LT Pro" panose="020B0504020202020204" pitchFamily="34" charset="0"/>
              </a:rPr>
              <a:t>Valores en millones de RD$</a:t>
            </a:r>
            <a:endParaRPr lang="es-ES" sz="1400" b="0" i="0" u="none" strike="noStrike" baseline="0">
              <a:solidFill>
                <a:sysClr val="windowText" lastClr="000000"/>
              </a:solidFill>
              <a:latin typeface="Avenir Next LT Pro" panose="020B0504020202020204" pitchFamily="34" charset="0"/>
            </a:endParaRPr>
          </a:p>
        </cx:rich>
      </cx:tx>
    </cx:title>
    <cx:plotArea>
      <cx:plotAreaRegion>
        <cx:plotSurface>
          <cx:spPr>
            <a:noFill/>
          </cx:spPr>
        </cx:plotSurface>
        <cx:series layoutId="regionMap" uniqueId="{05B4A72D-B37D-4556-90DA-7DBFA08D4F5A}">
          <cx:tx>
            <cx:txData>
              <cx:f>_xlchart.v5.2</cx:f>
              <cx:v>Montos</cx:v>
            </cx:txData>
          </cx:tx>
          <cx:dataLabels>
            <cx:txPr>
              <a:bodyPr spcFirstLastPara="1" vertOverflow="ellipsis" horzOverflow="overflow" wrap="square" lIns="0" tIns="0" rIns="0" bIns="0" anchor="ctr" anchorCtr="1"/>
              <a:lstStyle/>
              <a:p>
                <a:pPr algn="ctr" rtl="0">
                  <a:defRPr sz="9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9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visibility seriesName="0" categoryName="0" value="1"/>
            <cx:separator>, </cx:separator>
            <cx:dataLabel idx="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476.1</a:t>
                  </a:r>
                </a:p>
              </cx:txPr>
              <cx:visibility seriesName="0" categoryName="0" value="1"/>
              <cx:separator>, </cx:separator>
            </cx:dataLabel>
            <cx:dataLabel idx="1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650.4</a:t>
                  </a:r>
                </a:p>
              </cx:txPr>
              <cx:visibility seriesName="0" categoryName="0" value="1"/>
              <cx:separator>, </cx:separator>
            </cx:dataLabel>
            <cx:dataLabel idx="31">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Times New Roman" panose="02020603050405020304" pitchFamily="18" charset="0"/>
                      <a:cs typeface="Times New Roman" panose="02020603050405020304" pitchFamily="18" charset="0"/>
                    </a:rPr>
                    <a:t>4,306.0</a:t>
                  </a:r>
                </a:p>
              </cx:txPr>
              <cx:visibility seriesName="0" categoryName="0" value="1"/>
              <cx:separator>, </cx:separator>
            </cx:dataLabel>
            <cx:dataLabelHidden idx="0"/>
            <cx:dataLabelHidden idx="12"/>
            <cx:dataLabelHidden idx="18"/>
            <cx:dataLabelHidden idx="24"/>
            <cx:dataLabelHidden idx="25"/>
            <cx:dataLabelHidden idx="27"/>
            <cx:dataLabelHidden idx="29"/>
          </cx:dataLabels>
          <cx:dataId val="0"/>
          <cx:layoutPr>
            <cx:regionLabelLayout val="none"/>
            <cx:geography projectionType="miller" cultureLanguage="es-ES" cultureRegion="DO" attribution="Con tecnología de Bing">
              <cx:geoCache provider="{E9337A44-BEBE-4D9F-B70C-5C5E7DAFC167}">
                <cx:binary>5H1Jj9zGlu5fKWjdlGMgIxgX1w10kMyhqrJmyZY2RKqUZnCex3/Ty7e4i0bv3tZ/7B3WIFWyqErJ
XcBDywnDtpJJnhPxnfmcoP552/3jNtpti6MujpLyH7fdr29UVWX/+OWX8lbt4m35NvZvi7RM/6je
3qbxL+kff/i3u18+F9vWT7xfCML6L7dqW1S77s2//xOe5u3S0/R2W/lpclnviv5qV9ZRVb5wbfbS
0W1aJ9V4uwdP+vXN1S778/9+ivzb7ZGdxn4C/5Nsj94cbT/DH2y/rAr/tsK/vpHbYqvSZPvmaJdU
ftXf9Nnu1zd7v3pz9MuU5DP2jiJYQVV/hnux+ZZghE1hkjdHUZp4D99rHL+F7wnVdSruP49Ez7Yx
3HhRpI2f3Prbo+9h6o6l7efPxa4sYVV3/51/xt5i5n/yPZv35sgvU+t+l610XKl9frc1v+yj+O//
nHwBmzX55gnQ0509dOmv4nwPeZUenW1vQUC2EcjCKyKumwgLLjC6++B94Jl4K3SQCRPr97izR9r3
wD/j7fHynDDO4z7ziAnsM7/4+VE/3R41O+81lVu8JYRyHRv0HuqpjqO3BjF1pBP9EcR7jIGT9wc4
mUf2y40TPL98//Oj6ER//mtbHl34f/7Xa0JpvjU5Y4IbX83xxFxzZCBu4geoJ4h+L1fzsO7fPcF2
/+LPD/D7bdTsis+7R5WZs3s/6ITFW8MwGBcUf/G1E3ARNwTSTeOLyb53B/fq+j0czQP79c4JqF8v
/PyA/sdQj8HWazpYgxLDNOYdLEdvOSVUQMx1jzZ9pH2P5sjO4zdzsjWP5P1dExTvv/z5EdxsCzC6
RzcFhM6ft5+Prv/8zwQC/OE1URVvwZNyoSM0q6MQNpngZg1EyP31iQH+Fos/jvS3nzRB/9s//Pkl
QkKeVNS36Uvb+4NG2nwL8DNIiYz9gBkyJYiXKcc6u7fOE33+HlbmdfrrnRNkv174+ZG0t8H205//
nbwikqO7RZiaOn+GJEcU8iLzQYfNR6IPqc93sDKP5NdFTJD8euHnR/ICKiaQ015A9eFFB/eDeine
clOAO8VigiZ6y8BcG5TNR03fy848ovt3T1Ddv/jzI2vXY43sUVnmgpYfxpQITkxM2KyzhRCKGJRi
E5C/+0yc7WF+5kF9vG8C5+PXPz+QTnRU7vxPr+s2OaOQ2ZCJsYWACVFOBIFq1N0H3OrTpAZYuT7E
yjyKX++c4Pj1wt8AyTLb+hGY2sddfRWtpEJnOqSi39JKgzAoNhkPPwDE9xD9Hpa+AenXW6eYfr3y
84N6vYWy/9ZLj67Sz5DxePVueNziV4FX5xxDkgMV30n5gepjAYJM4qEfZGce2tmHTECe/c3PD/c6
+bzLdvCvsc/yikBDJiMoRLrmQy0RYJ3gDYUmXej0wTLjR9r3YfDX1s93MzgP/TcfNIH/m7/7+UUA
Cuf/EVVbr4BG0OuKAGSyXJhM3DvfSWeAmW85xtAU5A/l5ElO+91szQM/uX0C9+Tqzw/yJk2q3ZFV
QKP3z3896tqrGHRTNyk0+r7ZM2C6wZiJHtLdSafvjq3bkSv/JabmId67eQLw3rWfH16Q56s0ho7+
S7v4gwkSmHDCCTcN8i39FZzqBqcP0E+g/S6W5oF9cusE1idXfn5QL3afdwV05nflK6LK3woTjY2g
B4WcVjTwWwiuCUePVnuS9n4fT/OwPr13guvTS38HYItt88q+lnAIrMW0bozeUkoQ54/m9xmaBxn5
FpQPNz7D8eH7nx/E1a4YDW55tPGL7adt9Io6OvaBxi4QeQ6njk1C0KNJnpjcH2FpHtfnT5gA/PwH
Pz/S11sA+s//fFWACaLMNL6UOfazI6hbUWoKw+QPrnVSt/oOhubh/XLjBNUv3/8dwEzuw+D0dXUW
oiWoaxgUbO3dZ5LtQDkZY0Qpm2Q5UHZ4iMr/+wA/30J0//5nwO5f/nvgC9FEkR593h1ttrcpFLFe
M34CnBnm0KDn9wXKSWFjVF0EXQPdeOjhTzzuiPcPsfdt2GceM4P+zK/+HkJwXG9fs6ELw3GIQbeI
PA+YCeFMYPYwyzqpSI+AH2Ll2xjf3zkD6/2FvwWSd1M2V9v4z38Vr1yLRoapM25Oa9FgqqHzx6Fz
dG/Kp973cfLne3j6BrTPHzHF+Pkv/hZg3/UeXjXSAksMvUGoQN19oM68V4ceG/hIIMIfBumeu+eD
HH0D4oc+yuSExa9vHhsNb75rcv9/9yEDqMKVuz//Ky2OztJ695opkgknCDAHUOeLyxBu6RgTGJd7
aCNOrPIPMDYP77MHTPT32fWfX3thyVBifu3RG/C7cEhIZ/TrvNRTBYZ4i4/BFucPEzgTBf5Opr4J
8tcVPQf467WfDNx9+7u3uB89+wUTGILrUMmYjGaAglJETEQR1DnGDxjmp4382eNqjz+571vs8zWP
4Dces3frN87G/e+2vKstjMFttn1a7G/anhT/KJjQsQM9BH86qUuBEgLAWOjG18MFT8H8PmbmEXx6
7x7zv755eunnR/QukUjLP//PmNie36av2+oxYOgGGfzBmz6PkgzoGTATpqzuPpO64w+xNg/zzCMm
aM/84m8BOujx3YFdGMl5VVWG+QxmwOHbL+Z34lZNmN3gEELdX39exvjK10tsfRPtp7c/R/rp1f+f
KH/7nO6XE882jBo7d0elnxzVffnq3abAOe/JrQ8OcM67PVxaf/71DQPj++X89fiE7/ebj7fvtmX1
6xsNJjAogZObCJmGrgsyTje3u7tLnLxFGKIuOA0ooF+oM7iUpEWl4Dg3HN6l2NAF4oQwg41NijKt
7y5xOL+AGBIMiiEY5mrJlyPtF2nUe5ANPC794c9HSR1fpH5SlfBgsCrZ/c9GRk19PPKAYURXYF2H
IQMTCGW32ys4Nj/++t9cEWg9CkjqFKpCSzVUzGrLmMRW6yKMZEOqbJuiwf8Q15g1TtG73ZngQbKI
OJCUems0SxJrcbgoMBs0aab+QC1GEm/9ZItnOIWa3zNGCeYwk4iRzmHh+4xWmHFWm2HmCHVauoZ0
09vKp1acmB8wJZsirj+9TBCCp5cIcrRPUOO+YiIHgpE60dM/4m7Z+J00+xOj2rxMCUP8/JyUAT1h
3YSFwSr3SeV16jM/A1JGLZO1tyqXxadK1jZZBGfUIqty9TLBca+moMPBNvBE4z9wwm2fXuNhv0R5
ljndwlsli2rVLtQqXBwiMz7mGRlTwIkaOBYJIjZZFmNRZjSRnzmcFSvRx1ecBkuwlyc/uhpCCdMp
aBJETfCyh/3VhHRI/ZYPuWPgweZxZmldbYW6L5NgsBPVWxlprDpg1stkZ1Rnny50I56qTq9RrnkZ
ArqeQxfZotx4l31w0shbvkwc0VrqknfSX3D7ZcLPt1UnoP4CC2hwIfjffboJC/XSpzR3gkarTkBl
ht9RWBW/FZQmu5dJ4edapxNDQBMNjtnAqVY6gTAv/dYnPimc0ukdTbah1GRxqlt0Va3wMjgbnPIi
WgXH3nmwPEB6hG1feuCdFTrXTYIYDLnpk2WKLiYpAF46+pL/rjvdqjoWy2BVWJrtHoASHO2UFENg
/gyKR1OtTyQo98yBRW1dOSlKbJb1HyPln768nJmN3CMxEZY0dFM/qprKaXIeOlWIfuMi8mWjmveJ
ct9jN6OO0M3PL1OdsSw6g9l8okNKAen7FD8yhFXn+lHtNAt1QU+z8+5E2fntYBlWmUhPyUPCSWZg
Y9CCAyst8JjJTPay5IFmRqSuATa60HU5rEzb34ROugytcsHWdSY7a7AKGUj/PEhP9cCq5curHr3j
FE8Yf4ZT9IRAfMXZhIdAo4HShrR2Wsu9NDepox/HkewdsUiUNNflB+Hwj9yKT8OLwgptZBeWcupV
snGdlzk5xMgEdZPqaRUjYESEte2152aAHD/LD4jvISqje3niw1UeJwMZl5sX0YXeFUzWmbJJNPgH
NnbG5IFCcogZTBAnUMqJTmYJKJCiee1wLFuH2qRfpjt/Ga7DGxcATRPZXoeL9oQf0J7nUcpoCECk
wNyBJxnDs6crLPq+SPu2qp0eLQexyKsPTC3r8uzH0YIDhWN0BaEQ4pN9LGBeS8uTtnY0jdmiZYu2
jhZ5Wh0QitldNCAe5BD3gXGdGnCTdobiYQ9SUVnuR+8KOflx/s61c9jByBqOsdWui1C2K3HzVxb4
hTCehDRDi5SreV3t1FUimyZeFv4qNYzjl6ngUaonlptD0ApxrwlNXLAG+2jVbp9Gea8aUL/Opqf0
k7sWVrqmVmFFnTwUZcwYb6AmOEMQzUImNVF2DyVu0XVh46BscHhZyTxt/4rcP6Ux0WNdN7KsM4BG
a6Xv9eNqTU8jW9nC6qzuPS+kYWVWuwoO6PWMz+DM5LCNDEJDqPxM9jEva70SaeOIMpeZd5Gbhszb
2Cp1fdG1utTQgUhqfF/MM+S4AWfyICuAUwXP3EU38FQbJTM4HRZCbkprIFa3DhZgMANLWJnTLyLf
qqz+REm2qs5iO1sOgXS3B0RolMSpCD1lZNyaJyZN9JB+aDEwoi+rdWQHC38Zr4mNVnx9gNJosp5R
GsUGMimBTHMiPirkhVdmeu0kp34paSOzi9gJbPeiOGGnHnhoB9nmyseSfNIu6pVhv0x/znaPLZZH
8hPJSoumC2lp1E4YM1ngxi5cUwYDOiBKc4EAf0pnopNeCMIjYja6xM72PNmZUtmaFa5be/AttFK7
Q9KLZ4XpydLG608w9AQUR4IUSKrTyu4dDCoT61I4kaTHajXo0rMPef6DNCcq4xehpjJ33M5eNraQ
xCmt0LOUXUkmeS+7j4ejx0MQjs7ryTp1D4cNxJa1w9x+OfSD1EQjk+7yZUGZ200T3i6DMTWoLvgk
EhfJUNUl4rVjhK3jqm1J3UNW7hCJidLVbRYUhW/WEOwn685WFtk1xhJf6bJc1+ciXcQQPTkvL2tW
MJ+uaxJSEE11XKtASoK1P3rCS/+jcIxl996zkIxCWa/+ZwTNiRNktCmbio8bCSEMPm2UdNcDrDFf
o5sCrLhXHdhXMurw1MQ8WeLUxNCwEVGtwb4G6+Bz9jlc9WejQWOn+e/mObW6s+NgRSRaJcvyt8Cq
7EN7POdHntKf2BjfN1CvueOKOywjCPqVthlMdm5mGz7gZdToB1Y8pxFPCU6MDfLKTlUMMMXVccsb
S/e2uR7aLwN5iMjEvPSFn/lJD0TiYW12hlU1heUXv71MZDaWebqUkYsnyl3VPR1yBnvnfkyKTXOD
V8LBy646LUFY0utD0jmrggw8PqVQG4Sse59crEd+WOkgKgUDmIQmuyj7K/v2hMRk39ya0ELlAqJc
dpW7V5m/UcbFgV2bxeYJjcmuRQ2uNVq6Y9qp3Wq+LG50K7I9R7O4Vdvij0ZYxfKQmM+lnjBo9HXz
JobYjIxAyzWgSpaNrRorWxOnODd8WVqB7e8KqFhoUJnJr8ub9nNxFS4O1SzmYomnDExstDK6lPYZ
oMfdwdFzumwbsTENJROzWaTm50aJdR+KA4AekpmJ2Y5MSI7YAFR9geQw1JLpB4KkQxQmNholfR6r
GjZWBVskcksn1f9sDWRilMvI5Bp1YQ0ucm3PqCyhvX9ZJmdFErI6MVa6oXQ2ifNSAxsDNTWwSVoI
lcHzkH/O2AG5P0RjYmhRHeVmyIGGizZNX0rTDWUY//7yQmZjHBNemAHjVAJDLjyRspR4Bq6o14Cb
bh1lJQsFZRxHl61dyMRRjrhID/jM8YnPHNgTihMJU0ZhZKyDhM5UhVRNKX1yHjbrRDOh/n5A1g7R
mshaZ6akC32/cTJyWvebVPfOUg1qRYhKg5uHwuK5wsKTvWQTuXO9INZyF1ZWh8fRhQIjpWx+VvV2
2lr9eW1TyHWgJZJjqwv+ipP8uqnTIhXzcee5BsAYxecq/82r15qmDtCYi64gB+fwojoQFASNqH1/
oiHua7w2GsfduMt26R3rduEMlisrqHtF1qFcHI/Pm0jKHr2JBgx+SQdXAb3+GENJPF0OS3oMsY3U
7EP5xV2x6SVaE18pVNlTvwJareWHK4jl7MwStrbCi7FarNtj5hbY8TIBNkKLXkKm4+S+DM4wVD8D
xz37K9K0t/rRjj4JFkKjwQPHwJFWWfolKaDkmIxez6m4pJtCQd3TleW1dqHevWwTZsQYcldCDB3e
hwVvNptsRRnrinmFXzlBGZzpjbmI9dwGi73NRHJIZcZnTbZ9j9ZkkSlseZzVqoJtN5fxlQjBuYJf
d8h160v/9wBMHjogxjN2dY/keP3JvhqpH3KvBZJuHkosLrmRSdo1B6jMKcsemUn8kBI3zEkFZJpF
ss4uqA0J64asIUdeD+/6k0Ol8pk6oAFHzUwMH2h0EDRRllrro8Hz2m7cyUt3SZX0ndhqjoXDZHla
vB+11F945SEEx+fuIUihIWBAlZNSaHZAJXd/O3mV5ySOihZ6VE1qQA83yT6Vg9+e4Jjnjtl4xlnX
B20iRRmo80wnhe0avkslKVW3wEJTBzh6Jr7AEDTAoSbKxgx3agr7tjN7ErWtM7RCuiqQA5TxumrB
mvcv68lziCeUJlvemUNNtLhunahEJzSjKxV1C60aZFN28OfsQ4kjO6fFzq+aK5a227ZjNkLJ4mU+
njk5UFJmwvQsF+C0oFuyj0BTmUzRtIES+tCnslVsCVHJxtOHE1bnm5RGBzb4ecwAxVjYXXgRlykY
FPAnGhTHeq/1nRpFrXV0K3TKTfMbyJollumi2Pjn+YFSIn6msxOKE2UC44MUGe4oImuwS5m/K0Pp
2g3UTF3ZXxdLSEQPpQDMeOaAgCzUTHV4YTY2xzbF/s7WtEhwX0WtowlqVmAsagRk3AJ96mttiBch
h55slJnEFrQmrvRLwj8mqadfa7Ttzs2oTBdDAr052RqdWVkNMrLqMkMq3NRlHp0wT9cIJBdd2R1j
pjFvYXIfL2hgsMSCmYH6AymLntl90/i1Xbecf1BxEq8qrvHfuab37xLVCqgWFwHIuh+V0Blztep9
R0V2LELcOIGr2vMy9/0VVITFGrqEZS9F2IUGtHUoWeWl8tclxoYl8i6/cWMaycKl5lXUegzZZV/T
DzDS0SrZBb3fSoWLOrTA1pifk77Pl24YDJ2TRHHpyUj4htNDiVlJ6ka+LnkS9ydD3LengqtGP26M
VqhFG0coln2plCvDEBdKpnpibioSsLMocetjw0R+5xDk+Vs9jclxx0KTbDrXLP4QUOB2+opkxy3N
/UXMOI6sXlMEsND10El8UVTSxKWnbbSC4DPVZrSQbcyrWLa+V9uNN4itVpV8lXpJF8q4Cz0CUyo1
/gQVcgXOXteHcF1Dn20TK2FICvxfh24T82VAu3jhNSRYJLC0E9hEXsmma7wSoskhTqSpt4FrxRAd
RMwSlZZcdW1PbrUgce2u9goJNQbqSZHpn1glGiuNdAvx6qZimuMn2UWgGV3kwCsc2tOe1tmnkMcV
cpimVGG3uUeuEpGopZYapsX4uBhSlCvTMMUqgxmfE04qepknNUkkqQZ2hrw0K2U44OZ9n/Yls9uE
JdDKa6sNTwr1LhAhs9TQu7U1GD5iThsGei4jYMC19ZC5ht12WA9kaLjlygjiIF6plvd/qL4MlnkS
DhlcEsiQqfIgPa8ivYaz12rwZBOaarB61BI7b3tzow2of6e5VRgvxhKId9UFkdvYBu5pfKwFIbtq
vdA4KQsty6Wr0/ZUCxN15aWc2LRh5iKKW/9dUA7hdYT14cw3Y+gDuzFqZEHSeNxZcLW5mdYLJdq2
kipTyI50X3PcpglXZsncD8ytOwuJPl25uIJucthpWSb9pmCJVHqiMrsMqmKr8hBBjFl5w1VTtGUr
B5d2uW0MGIWSYJefJMQ0l5WbhieRW/jXujngVVpiiFaiFqWp9FNvV6iuqyxiZOij6jO+7GojXWlN
Hq9h9KiPbK6gKFMkDDlZUgSbZsh7ywg87WPOy6JyWJ+1NhvaqLR7ZiTrvvLzFUr7blkmWbwYvF5V
Fm9bJPs+g2C1adlHUvquVF4iNp5LVS9JQHXbo5iu0xTzHYo1n1jRYKIEmgNe4agCQwabuvx9A370
tNREelKB/AQyKRN/WJKaQkvGyNJVZgT9e711QydARrnI+kRtcmZE1/A3RsQfK5jqOHVRATpWxL62
ino/dJqggJYuHBL43XdNdhzh1L/oUr+zSuVFa5hPij2HZYYJ1igyb1QSwqBXjbGs4w6fBRpKsRUE
WX0Jm9EMstYq13cao/ewQxut8aWRsubWA/ernCzPs8TSIY68qWIFgSOqQv+i0kW8CkSyM7HrvdPi
wluWhQrBbVRadO12iSk70UBTpusScdarMlOO5yXa76RtWWaZoHaGFYaqyJfeoMfvmsTghYVRUZeW
lvvFaePpWbBQNTNsF0zOYmAoRTLXdHdrmElwNeDhttJxvHC5uFYBNGSp2QeWlrU7F3yOhGGcK2jf
EimSlK4zvUksopnpJdFCdVL0WnhMcdgvGBgYK/Wqd0Xb/BY1FEsWB+mZwG7QSV5BhDfABoG5uMUp
uslZ87tudtlHsHM34/bInIj3fd5szKYslyo3NKvO8bgQHXxAnmZWWXSV7HFx0rAkc5RKq/M+NUPJ
SGXIQsU7leWXmp4C4UQNMky98KTAce60sZssaYMraTAIonViFlJLA+jgDZWSlQZ2NDUDmF4ytcqG
ZoAhm5TXJ1FTbUrko5sYmWoNMWu2bIUbWBFKTgqhfLi9REst70GrYYRQaklUyCosmN0N/ntod+uR
9KqBgz8R+LwZygjwMJJKZmMAilVdXgiXdUulquFCNW3xUQ9wtBBNxf4o80rYFeXQAm3BYANiO06x
95tpaMbGM9tdH5Rg1NqkkKUOzTOXUU2mRZvZKRC3jMRNZcozw678QFh60vWnWIuQpMr/EMXYtbHr
h1aj52EJ0pUVMC6mjnmUx3asmo8xiyB+EPFx2I2F7BJfwCgHtStT5NtCQ90gyVD6q7pONLuO/evI
ENnSo4l5VqJUHGu6Ovb7AVVgNwa0jHOuIhlpSL+Kes1cB03cXKAMstK6bLBdGtEt90wi24JUKxcm
MKwIZjucsiGwk3l3wZvm9zzj5rnpoWgF8sIuvbbGqzJqAytEJcStgd5eQugVWSiPeiGTFqs1rkhi
pa5HLb3QXBs8cGChHioqwkyqyygX7inLwhp6A2F6EXgktNI4yS+p3vBjDF5yXUVdtmJNvSvjOrxK
UVVZpSksqn7La21hCEcU11RXv8cGVVujRugkNOp8gTpl935ZW1By1j5oiQqXWpANm8pt81VZl/iG
9DEULXGd6pd+UGgyrkt+6lI3hgE+5v6RBT2DalNKgtzq/C5XMh6CHvbJh8i99kOb4DqWgg5dtGBg
f6E/nrHWFijLLC+uIZ4Jq9hJQpLYAbyu57iuWndtaMOwLHuWFRK5MGVmeT1zr6uhSiwKAeW6ZENi
DVpf2k1WgdnpXb7OhiqzDaHnC4EKzSpDM13RvGFLOnjVqnF5s2oR809E7WYLStN0jWqw3PHQ92sd
q/wEhYQtcMdjByoy0OkdqncsqTfuyE+fng1qGD6WvPIdl5f4OOFKSO4b1Na0MDulvIK4vSMlSBaM
iGICVxnvKzuv+koONYzDmnpRn3m+pywYm3NlXmetJDGUvYfShokPmFXIELRENd2AQnSuQ4UyqVZF
pAzbyyofUhxRrE1l8AsXNcSBs0YgzoJotogD09ZhglL6CqaEEU+RBaXAYEFoVsmyNJnVe4WxbuPQ
P8YtFbFlljkHIU9R6jDfHxy/FiyzW9ML6ELDVQjBL3jNRd2Z4rSjZobHgM0IJIkYfecT7h0THg+R
dBuqrKoKICrPPTe0at6zK2AvbOQQdsjxcJ+tNKigveMQ+f5R4wQ8VZ1p+UnY+KDWhp9/qgGBLbgC
BT+HYtgShUW7KfoSv/PKXqzLIWnJsohbdl14TZFY3C/Ye4RUySxEO82Cqapu6etBf5KmYX3rR7BU
UuHSHkxcfSoh7LLzyCxtlCPYJr3FG8WC+CZT7tDJkJP4YyFy95qHaf27T+uQ2wFw0EsY+NDe8YHg
VZG4Wi5L5gGcIW/QhYhjtcqDdrB9Kvi1UYT5jZlifBmAz/ZXuR6p867Ia1cWWptcY4KHzInHMcrV
v7U4gBVUGnVav700VbJCZuvEuQnd/k6LD2SVz9oCMFRIxsEsBm/nhhB/ksV2KhQ064LOgVTW8giR
fXNgImucjp+WKqAVBscSEQx+wwliup/OoSrPcuX2rUMu2/C4oFYbyeRmgMqMWnBLF1t6mWELrKtT
rskJ2PHhw8uZ+swa9xiYVLsyGH1PvG5oHaRdh+Q6SqIDVaeZUsAegUnC2oUxdZMICJQqyBY5IlaY
B/D3voUwDEYraIKz/MAw3fOeJlSDn27qJDXPghYUzIRNLVvbLSSzwOpAXh5BZADl7sMDEnNVlz2C
k4JTmoNFrzQg2C06OwG380mdC6tyYF6rs5KPiXWoNnxwiZOOhVnQUqUcKFY2vyXOsALzsVBXFKre
oOT2yzIyByGDagOMu0LlAf67L6RZ1KWGn+DWMSB0sjSfKtuIXGVD2O9gki0ycEcHpGZWMZ7SnCxQ
QZjV+xnQHCD+duIrZZVLlst8OY66lBB2WSGEyRa20oW2ph/U8uUlk0Nrnui+kWY0M8c1o6W+HAs8
5B3RJf0UhZYRy8ypbejIW9UmXWzvGw6xDS2Apfqo3XiJ/OEB7rG/AYcmx745NPKmFc2wMfIh9ICb
hHufdQbRaXWoLzVTz9ojMdlwrneIKoFax+s1mdALjbtW098c2NY5c8MIvO5Tpwh6Q3fb/qTSnYmg
0PNyXMhpBWP28TFeRZXlOeYF+tBZdSrrBT0zlmD74XQBveh/M9aQMKpNfcC0z6gsh2wCqkjwbkoY
ub2TvyeMRLkXe0pwBI2cYs12Y+veXydn9d2wNGRu3gGBHt9BPbH0ewSnHWCY2HZTrQOCah3ctMe1
AzVDK7iOLR0OwugLGOu0+o8+sHGbwy58aBfYiRcalMs2VOpL85DjGQvB+zVyYAcAYBiwgGLtRL4H
Mzc60kf4bkpo9DfxBvyNJIvE8RbpoWLpHDWYzoejgndHgKYzrIFX4CSiLYaWrhAyhMLc2Ie03Gv3
1njnLw6py4x5hOYxnKqAHjKDVwObk9VFkRGqsBTY4efRzV2fwypO0Ho8t5J8VAeONz3XHDCMiDAC
8+JQsZx23o0hoKKiEXWqxLMM/bQcKoc3h4KRmYIzh9fgjq98gzNUBrwmbN8K+ynqdYj0KKiOuxzW
/FO8w54kawragp30PNFlsCNXLyvs84Ynvfu7+iA6oRxG4qdnnHLDg9kLFwLqcZqMWNSGiG5lLNkC
EubVy7Rm9tGEuVz4m6lgBh/eGDsBTalO91O31uEwgbouDbLwVfu+j+IDov/cskOHAEapGQZbyo2p
5GtZrHI382FFZS6r4sZvN1CJk526ZMmBFT23dkAK3k4NBobCm9um3Wk9CgKIU2Pd0av4dAiHd66R
HBpGHzv4+4osoNMCAmiaDHyzmESQqm+VJoJKd8LqyoejdP5HvystHf/mDjfhQO0WX8FBx7+whyb0
d8CE/j/2vmw5bptt81b+mnOmuAM8mQNuvWqzJFvyCcqSZXADSYAECeK25hLmxubpJP7iKMmXyVTN
VM0/c5LYlrrZzeXF+z4bLrmg779YxxPMpTzAQfWX0Vag2JKiHWg6oqvb6PO/vy/+7CxSSsD9Yjsk
9OLv7ouk9SFo7P2wGCEfJtwWNnYO//4Qf7z14DeLoelHZCacPe/bcK0rs4DLCAs6bqkb8Iy7VW7V
539/lD/5Ipc0e+Jf0o4RJvRerNAgzGLqcZTEG/IBwreL4v7fH+LS2r67Gwg8t7Cp0Ash9v5xZe0y
UeYmYbEkr90Kor63oFn8sxt7f3OkP/sy4PcQmULg74WJ9/flCLTM1PWEhYXH3TLw+RfSifZvFs0/
uSwwV3oI/sYyhWf23QnTsxCehbyzUBx4q/zSeSYb6fZLL/Cr7fr2l9Pzi2n4dRihm+TVr1th/+uv
//Xq+/7aP++q/Nu/XzbT/u1vN+Nbfz+rt7f56sv4/jcvx/vXr+Jwvx7/4q7+3V/+4PP+bmd+5+T+
Zc/uv/jh72zev7O+fzfSX+zPYJpj+Ksvt/Nfu71/3Mfx3Yt+9XhfgpDiS/2PkT6J9jPG8r7+6vHG
9tu4NoghRQ7az2vEjx5vpM/CpuYi1u7yXOFV3z3e2M07pBddkg/BWoSH4p94vMM/We5R98IIO4Jg
/YAb992Awn1Anx2AQTBlKi63bQb1rye484BM63U+k5q5qYoxd3qgO3bxFpkb1c86m4136Noa0kKy
6rNup7JhcZ1u7fgaOOuLF7RnJ6m/EM7h/CYA3LugDPj2AdjyAfvg0lTVyVvisirdXFWnyTrdWC1f
ZKembJgtS9cpvmu65Db2x+thWvVRRS78ASZmB0nWu5o4y7Vh4q3hlUgJ3WT+MwdK1XIAcXvy1Xgt
kuEh0uquCeqrvll5yhsLIoXVe0P6Q+iOkMi50cNEx3zk7N4k9EOorIvBKQFu4m11PqlYgAWl86Ga
lmNtGc/7Nmr2zqz50XMkScVAz3HE6QF8KN23XdKWxlvubSIVWNZVZcCxVEql76YtZWuqk55mEwH7
2igr9wNhLBWhuiEdgeuSNlWhHJKUcIW8zm3flTUz89Ehstr3iR3SPmx4utJa7TevD66Z9sbPPlsF
qhabP0Rmu+04VHitttdLAmzPDOIuqYI1106YnNbGkhRKiz7rY0DzYdK3KVH026DbcmHqg5hGUALV
Vo5Rdb3Mq5/WjnMO4WLIKsWeR405kq9tn1vwUnncgUWIvOEr58kVpJUmdaT/OSD6Y6KSOhun/hh6
ck9aWnoNTNfV0KncIT7Lk5i5+TrNn0BUlMr174Ze99nikGu5rlEJOWYMjiDkO2X9j9rVEjjwSNJh
84Ah1r6buYCTUyx5t6upRsyz/DYJNi8N+VLGzvRS+VRnFRDktAm8Onckbqxwxui5ifPkK57GsEGm
OqRdbtzS2WJYGloQv20bVlfJFuQsdlW+SWpztzdV6tUUAKd1gszppyZ1vGHDbRvOmKu3JR+ZWjMg
rVejBIcaqYWkzbA6WSLoebH0IVzlmAEvVjvSaHPrgoY6CRViVmwqcDX95h29JYlAX0/bmxQmyRzL
Xny7BcXAqcDn9P3STBEvPQIxIkj/EBRvv6ascz4weGrTGCdWBD7Geu7up9C+DM5gs4bEBfNoqYb6
MCt3TKUVn6fNPwGU+wjO9XlBPElu51VkY8N20nWKVrbfCBnv6i7cAA62+6HxgHDHPGUU4tiOTeex
mVjqOFJlttuAWTv1mC01bffV4gvQKf5Xz69FEYl4yKcKxrtWNTMIMQ2yRDWlAm6YMlTGlEW0zuhg
b6JuU3sdBGEpnX5Lp4GqPJ5nmZKG2owno7fDvIkHZoy+KMNeuBRQ4lguUqgWxCEY2BdpbA7+4sF1
yYukGAOnoV72CerHDdzbX+0AMHxj0YPpq2sfvMlJjd0CVxdcZBar4hzbGU8Df4VneKdHnNERbEJq
CRG7eaRsR8dky7Fkq4NPxZStjg/CzEugvqgquJVsfR111D5aDwjAEoddYcwwFEPo4/laK69A3/4I
TMTJBhmBoxsr4DERP/UTGL+a80Osm3KV23nEIHhkRrlZw5Yd79hDtywHIYZvnZifHeK+WazpeJRN
6huRgyiJQDF0VRExIPK6hXlzsBBh6DZY0012oDmAU8PVwfpj5NdNOoHSzsTU409QeGRbz7Yntjl+
kURDl7qCvLU6uecJhF1D48MJMLi4UtxZDuhb7xref40d+hC1TpMnaMtTh4DzgCmJZs5ELKjSSWaN
azAOd3g/f6271GnJ56SeUNaNwi1EneYsNIezbPVAHXQuqmM43dCWR6XEnTL5GC406/rM077Mpk2d
JxlAIuLje5DwRrmwpydrX2WLcY+KgE/lVXNHR/AN6xK36eb7c2bWcUIFqDlM+95XDfv7TldJlTno
v69Zy0HUzCLKaTwiTaOZ5tKfE7Hj7ZaDI3xBo7tekQk4GWHkaQN0Xk4s6fPJp9uuqduoANb+uLQR
VpNxQgge0+mQ+Ltm2XhpOiF3YmZm71SEQIABiI+oeTrOvgEJ6jI/m7nnQrpxkZrMYf03AM0fp7QL
hovtMi9h2D7W9N+3l//7YOPfDvkONv4rTJXD1vv3mOqfAFC//4LvepbfMOM598o/Ysb/E95B9Fvv
ZoPfH/EdwvceFocYvPwVFsdlRI7H34LUl8Hs98PI7w/4bnD7P0Vu/OuKRu/U739Jbvyj0eHfDgU/
zgS/DRlIax/Wr2iG1evb1/8oelW/QrOAAKP/C2aKOAYCdXFn/vVEkWMrJoixh/+4xm5gAzaf+XEm
+dfrvwdIYUNygFkYJbFNKp7yXwcLxAEiJc7H9m8g3y6KR/zoe3gU/QmtPoBbKIuBiKFB+nGwQBuB
HQ8wSScBEMDwnwwWCCp7fwcDc0cyKMg/H9KXn/fS+FGYTYzH1EgQL6JdfiTCPQlwzyEQa4+FmScs
Vqfw6+jFR7M9gYQueDeWlOrDqCSo/iANLNl5nio6ueai8yFkE0qncz8/YUYfi7W3n1joHBMGep8f
rAf51fRQb+MnxudnG0Jf4cQvbts8OwvULyqJ8tA2mRrV41I5+7ZRe9NATmOGnbNMOxoDillEWK4L
HNDttl4HCi36xLaHvnWP6+DeBqS50T3YE4eMt8DGLhKZWKV+rO+6pbYp73iTUo73IVv7DMTxNKBf
lNI7hh2yAOZ5t9ioWFaousYItFpFTR6N9nEO8ZYzDKYth7vEOa8YFyCsyEKcr7VVWbhM+wQSvlqJ
+zZcigDizMieBwEV0k20slILDwrMOdq5aIu2/nkl3sMgaQrqtLTDfB4HmEdkYncyCffCTGXvRzDv
R09JS57p4uxcv1rRAiX7eZwOg6A39dqf4vZLhW6Ckq8WRPud26CJ7CH43ChUaLVb75RBCz0twzlx
liut76cF2HTLrgCee+ngQ1dhWtZlIYQ5g8v2Efr6n5+M/19B/svfoRKXavzXNeTjl255U1/ffiwd
v8IZlxf+hkygeIRgFYAnIGGO4gH+AZlAhBTwQgQ9gG76sYAg7xdYNrB0cBIxMAPgSt+RieSnEOk+
uKugIweC5v8jZAKF4n0BQQ8DiAO8h49WBmYE/PwHmkkwujJ/C9yCKC9tpb2ykRNmutcvKmA8w2iQ
W2JLW9G0htJr02cO1MDt7a51eMGh6qL1wySg8RYV++rZsIyRT7El3/p1e7CrPULCVEAsfVdNAxRp
HeSflr8lYtk7In5YZVeuhKJyyQKRJbt6eRtisVslP3SDf6WhlQocL9Pdlg2tvGVdc6hsU0YR9Mmx
yhc249MhRU0g2yDEOO9W17pySoRXpCYOC0hBoHyEFaglKQlVCkX1nik276pugUnGpl1kjmMoblW1
foJOcq8QHzY3QQCtlv7c1dBCj8sZk0kBmRPEIf2VBCgatvQhaTSY+3WnRrOv3XbvsiUdBrFLoJjh
bp1Vvc5N7aQ1nGwVBKiBWm4BWpyH5GkZEIfAXmk4QNvolZM4CedeQIrX9QhIaqsCFqO92zQnbm3q
QVzh9lFRq+TAx+De0BFDF5LAkqFAkkzKFf4PvwZkbKeLB1slF4Q9zHtmPjTAMFxP7eaqLlVN9k59
N0EgBxI1m2V4lhOCl/x5xyRPpRvcJtLC9DnuW95fOR0ttNrygH9Eoc+69VsT+VeuhSkGI8k6whYd
AHrA0GD89VB3fjrNzltF/X07uPeu1F/ByOfeJnZhyFLAa4dluCSysQ2iqqpsBN8haHDXxIJ8kXMA
R3KPyIbKLhmDzNDRD71+arcp61dgElGY+a44VqLKY8SD2e5hqsjei/vCHfyj9tZ8wDecx+CYTGzH
Qp7PEyajCar85PPiz6lguLvc9ewSp4jWGdL/ayiX066j2RaxI/I/TsJEx1b3+aiDu8FvP7iLc+yn
6tQ6mIGbdeea4FAT6BgDed8wrJdB9YgpPh9NdxpWSLyNybZpy6WBq22KMqa7a2b9fHKeFD2ui7cP
IStntThuEuYLou6W6UVCXTLW01VFxyxYnZ2zzrih6tKTfM9Dfz8sd6tr0tkuB2dtjsBfik1EpYu5
NRGX09Tv+cSuw+0pXtk1gytoROxUaLqDaBGnsiWZR2Djoe45bkjREai/Z/DHXnB0bf9xgBe6deze
IxYy/zrvunYXu+xxG9qHRWnADV2Vq3m+HoflpWIMQAEMdJ7HMKguV14tgGXxchv1fhF8H+oeq649
RiY+RYHYwVRwN1MXorn5sxyC/UrEVaxEJsY+NVu/F2v7ga/hlZhxJYShX/0VrJC3mLAcR00Q32Gf
OwePOB4Ks7B7iZOLfLxdj/NjQlsXXIY3miC+jNdYrF1YOSxCAsJgualVAHRiPQH0O0EneMUAA6CW
s6G5VYKfIAa9qSYBWsAhhQamnErI6/OhH6syrMLTLJbD4rYCBS3aN2v7UDF6E8LzkHptd+fIryOQ
Pzt/6JzhKqjax23bMgsLgG8gfpwszEsfLWIzOFVnYZZbpbaTD6PzdLliBurjJMYhxivjt3tfm6eL
tzbc+iljNNyFkE97esPHhRIJFoQk9p6W+rCOQ0m3pzmYr6HWTyExw0tlGQYtjJc4/yOB9D9O49HJ
pZ6zMYmAMW9poCAub7ZjsLkldqjNg0nuKO1LKUHod32hI7PruxNl49XifNN9nzrMywg+vIzaF+GF
u96D7L0NAHjNWSzbLInEZ7eVWRJf0/asGxSoIU4BsOfAnRfu55Em2SSrLJxV6oVQdndJOime6W1J
OVmKCIuA7w951bEylOJL0t5Hg5fHTimQdLK4DiTEiKwY4Dd2EG663foU7V78mAyQ3psbZOmdB/h8
gr6+coNmzzuIMechTbbnGvAlcJ6USHIdmOdF9Lu4eu7Du8DAkN89jnNQBJ3K9ARqmN6G0uySCaGp
a5fJqiqcSBZb1XyCPnK38ltlMgfgWYCzyiaekeXZ1X5GArRqahcFrzM9QzKZGjw3Pd9Kf/qQhGe+
Advp3wCWichm01q7cDcN92uk4E9J8gniStlkVXS/AR2S4ZcuoEMKg0XWjs9D4OQKpjskhKF/r056
aQ+wvRWOwTUbTRFCQ4pbgw4HDg3OzhvafVyRnNWbTKFfvq2JuXP5fBZV9TlZqi9O5LLMHRu0hQkp
EpyNqopJOjr9Y8VjZEe2gKkM7wG9zpHM4AR5sCOUHkI/2AkCIbceTNqA1ZqF3rczNLWRd5UY+VyR
plhjLJHNEj9UjnmANx2fsn4G0nPt0PZ/gfv6f2yA/bWLJGj6/rr9zL80X17++3/r/6T9vLzwe/vp
YXtbSCMoeAFka17MeL91n0hnhPTEw9CIcTRG4/d9fE1+ipGUjGRjdBqIXgkxS//WfYIQA22LURjE
nUv+yfSKg/2h+UQDG4ODi/CfPzafwbSuPSedXwCWPHqbObq9LkNmcR996J7Xq56/hn6DvgKIrhum
4FqLUd8B7r6e/Vs2IasXhpReMCToKPRzOnemK6eZH9YVHLyob5SaisB8gkskjZcO0civgmL+TXJ0
UPWodngi8gr9ShPn1SUZy7f5iNu7E+yTbx6l2fa1fYxbnXUTgY0Ppi751sYiw9nOWuacSI9s20qW
DZHXLoPCOa6uAlqdWV9nrf2ceN4zPMagNOrUNiYfAl36o8qDKMl7ge82BLkATokQhHytyQ6q6dsq
0cdFi31E4yIkD0rTMxfdfruAobzahY3z4gt2qFHmuaApbfy99vHhuAZV4meOuHHDatcY6NNRMkUo
8JDDVzfwPIJjRQXXq0AfQnnRVJ8DHwkZSZ0vwww8WxzDDenAscwW2Nfg0LyrcADES0Py26HBEdCo
L/sA0y+8hSWIoAPislMK45zn4FfRcZmhqLAYmkHmrGEfugH+we5IZJ9dkIWGgs2BAbTv2kMyDWgt
TA7HXZbgqq4kOdQb3j2qMm3RiAo2Pi0bgxEDNFiz2VPNt9cOmsK267ZUhfwtiNubYZnzcYShdXNv
wBVO8KbcQDR218NRKNs3HenDgCpeOe6xR0dkm8e+geduEXsY4rJ+RD+HVAm/itNgdA5RD8sYb46X
iX5ha2mAi7MG7JNBdGnvXPeuRUW9YjHaVd18SGSQL9pL54jvlxpnrvJQMDW02KbsmTz0uNrNfKcG
e2gsrAHIDlxHXKUEpKI5Vv1jjVkCfsGnsNrPElDMdlYM1X3MYvifNgdNHnPgOG1zGd2P8Jiu4YU6
w2Ict8dEI9hx7YuY86JFpqMDy7+KhmMQdvuAvcDljdHNufgWj2Rmz45AlBfEsBAw5SM6OEJ1PsN6
kDRbFiPhtx2/bNLNteft0J+ffNBRQTUc67a+h2qiNFFwNSOBT5En6ZhUEnaUzbeNTMcVcvAgvmId
T2cu75oF9gcWXI89SGTr07MrthRptGns1Xv8Pm61KO0T4DZY+AxMQ7ZFnDjNKvg6qsq5Hf3+EzVr
PiXbfdR5H1fwa1QCgJ6ivI6rpwrAUg1C0B93DUFM97B9XFx5Zz0JzGktNlafle9lG3Ex+fiZF0OM
S4+zrkoMUtcKduLw8o5jDcRI5X1kirl6DNWbVhpDZAN4bM4wdGaRz/eEq32XrPdRYJ/1tuEZM84H
6dhH1ambRaIkqfixkWObNk38VS50SeVqHnzYFOB31nv4B4/tXJ8Fppo4qJ55j/doV7oLZPfSoLf2
/MZmdY321XhQeAWHZlIPuvfTi1hqQw8s/ASDHzwVpsvIhjIz1js/kXBntoVDrnoPjt/Jx0CuDmEN
hIrh7Cd1V1hG4EGzz73TNTsKdAgmtTyo+nLjIgvQrEu4Cbu+LoM2/GRq727r3ZMDJ6KmYOvmNSdr
/SHUcIg29qWbqsMqzaNA59ASmbsTTedlzIlWUypckiMVNo+QLc4DiGaHKYu8YGfpnVqeYmctBrvl
C0U2bdgf/crNEI6beWP0MWmDXMJOtFR+4dfbaRFRhsWqHKopBU3apVKtr8aJkPS5oYp7hG352EtQ
d0PK1uUr5g6TKxd0Z6u2XT+JnDjdlR49B5YjDwSyNIhiMp85NNpZRQFcooO/3WYvdTkupTao9rIc
MKEOwN9InxSbGT70kXvrLizrgf5Rc4UyCo93GwIenXmqu3rXeG0BNRDq3CMsrzD3EbzOzRzN9rxO
IlwyRbKf3VWcxaywhBI8dMP2Uq0a5iZyNAZRj2QrsGJd8Y2vqJCIumhDVJfuiVf0Zlg1oJWgIMQe
EPpwok2bb0JmcWLTxgcYWLH4o1Kfu1ViLndTQd1H2sa3I9/bZkmpuICBUykGXsK2m/dwhkhLDhyA
L+r8HdxMD8bvHiD1RX1UOZf7YA5fxaJv+/Fxxi1a90FeG7OLAEOw3t8zBLdXobo2RsAlqTNnAAU6
9Xewru3iCHUrRK2ZXw10fBtWJ0/ZNHGrrBH2FAh0nPzJnWv0tSD0w2eEAxR1EMLVH6J3NTvl9Jma
2zxIhtsOfLbVNUbFOU3UkFnR3ITjkm4BLSYkBVB5sbDOny1Izonzi/VsT3l4gkg69Vuo2m+C8C4k
XzTMT1Qv6UQraFzEfsQ1aOM5n7XO4kkVpKoyCNNStTSZhdGNrzE+3mOAMhqKuJD2rcHYgyTLjMXA
PnS8F3GbedK/km1yNP4IUyrhO9ySx8GuD2LGk7/V9gvwlw/M74dUQKcys2Xf2zpvoEfQw4z7mt/G
fMGpHEf0K2OS+QstWCMAq8XFOLMcCsKjD4kEDFRYT8KsQmgAjILAlI9jwI9NRXaLt5UGcI0lE9jY
7lDbTWYVkA3tIRMeuWCO/8z1UJoY1DidPtiKp02FCOU6OboSWbLV57V/WtbgFDQjMKIp88UjJz7I
8Vur+twboV+scIldJECGfSpnU3hVm0kgHHXfZwlURsb/SCTAjg7kXPIyJUcbnByVnPncHjrQvCLy
rmndHXrHSzH2bhFU1MwtV+Dviumr0VxZV6c6Igd3NrjTsaY59UUXdecB8PGWFihekrm0/RTU9mCk
W2jN04E3GbpYrIGIuOEfvXn5HLQI4B+SvYeZdQ3WPebSdI7Z3VJ3+ey+jZ6/m3iSWo7RLIT6hGY9
bNhNfUt1dcAT8+qEwSGMsYAMD1WDQ3tVtuEO6zAYyWTIgot9MPgcJdV+ShBH7XdnMar92MGBioZy
sGS/BQlmQkTsuYiSSABEGbh5qMVwx02RQCiyTfWDiOeSLjD2Az0BxnGEy//KaYciYbh2UCRCELnr
ZpLXvS0Fj4796H9aNv9adfMDZtB8qxBj1PBT3XVXMyC/oFuuTNNedbLeUb58+Odw/39urSEGnb8e
q9Iv1aD06/BnYxVe+H2scn8CYv+v/V8QIfTjXIXhFw4SsHJQBUDG/dtcRX9CPcRYBUYABOVFCP19
rLrsUQMJNsYqL7qMXNE/masg6//DXIUEKi+iFMA+hMnuO6EAMXKB29M3hWQEaKt23DQR82lDhkLR
zQIRiOx2mJ07A1Usuzzo7Vq/mLC7k50PYzjAz6zd2oeBIhI53uY38BdvoW6B5o1Vm84awLRpsVCv
HXre2OIRj7AwJNCbZMgRemxFPUGwqLdMLq7JRxdcJDISpzxe7KtQ841yIMPueshrjGI3kY2XvINk
J7fDFGLpXj8A3WoLpItOeT1O98p4j1sFOhJ8CGRoI+pHgNg46F6ma9vbp956V0KDuoCBGciTTo3l
z5iW4oxAgJQaAQ2TVlCwoM0+zg0sRPNF+ALMXgIfmw/JRRRDgnVFD07P9iKYaSpKdmx1MEea5tMY
2lJreNkZRDYCpS/Vverw5HphGl+0OHyGKgczNc0A+zmZqeD5jy/qHQIZDwD1r5U33TkXfQ/B26PB
geaHB0blnU7uEfr0NoZ40yUGDdLAIv08X1RDQiH+oPHgGq7XaE2dTTjF1PMhq01/WQ1xILfu22Jz
hgiVCn7VhekX44HIIbxZMovKcbvgXD/5S9PNaU8ilbGOJHh79FULgxYukNvB4QqTrWCnWAETW9GI
VfWUpAh3QCObuLuk3qAH1GjxrR4fxlWFKQZrcVrnMTnMjjehqcOZRBxQgHUXLg+Eh7jImoA7fFbo
cBQDfhcauOjd6uMo0ZDXLrpvA928DyDV/4j4zLHgZsYrt7A5LzS8ZRrNeCj8nHkhZrhwOInGexnC
+D6K5uq2nwy6VjqxG9lXL0AoZ0j1FJZ4NUTnhiVT6lRuVPpm9Hm5yGp4CSh96l15gnXNpq4e3Z3m
/h0Q0+3BYVZB1LXxNISl7lTpCuHLy+pgqAYOaVbQuE6S2VqEmaxbZOkZ57VOukdYRUF/WwALJhQe
UET63AcqQZseIAohEdEj/oQmiM9gsYk1z0hheCILfW3AFMCeDQXmhtyfWcb7iTVfO+IPgJhx3La+
uJ+r9bHTXoQ7oBYgzkiXRU4T3sYygNCtFtCVVvP4i1PoH5G9/6mr/8VM89fVv+j+4/6tfvmz6n95
4XdBCP0JW5qE2L7pQr/+Qtz+Jgq5WHuxLxDqLjaYSH6o/tgkFL8LVTnK+yXl7sfqH8GeAJTOhx3M
QzzqP6n+GIreV38fkogI2aTkYhXB3t/4+Q+UrrVtD7rZqqJ2k1fZ9yAw/T3inr76iI8qO7RSKRaC
T6rqkkPjRW3We5696xjMWs4CnSDGttsIdEMtQIJogISZgnQkx4GqMnJWdSAVwn/Ytni3rHH5rh7Q
3ztIbkoxX35KrD7j+z9EwfoIW9qToZC1zvXgXK+8C5DDMrnY9qYJsoCzOw79htXOBRrYNW14M1bm
NPTbq4z8Nl+qvss1A+u2tihFqxMiEpS0XYFUoTAj2rljTnTqKydI50GtpzrWD1E9gUJoo+kycNLU
nQAomSrEdzRO/FDzvimGGqJbbsY7bxRrGSPBGmJn+cVvozt3IPjNCzkcG4bNaBRSFxT0/KkdKVyB
jeS5nAQAkK6+F1tQIs7oHE/YhW2MRshFKgSqLcItLdAK2GzAtYgDD2jOVgjxEx2gAR8NnvFE1Jnf
1EjEEnvXWUpg8WfVxQbGHj9TIeZuGbQfGeMGk5+TxzLetWYsG4tTDJNigyQSFJilr+JcY/gC1QZr
dbQcDU/oCZlJWBd8sMs1h7Zl0so9D2HQl2NNMY3RQUJMzszxl9ioae3kWUJsnkpKtly7iDEhphqy
cIMw6BIiFfSxLU1vbpw6uSe+gSF+tsi5jRl00O74PIY4p7UXHZre5acKNQqh41uN3Y28tRznAer+
Rn3sFjfY40KAJmPyI8LK+M507LzWtClw11wESCpIHTQt6UDZUIwjYIhw9uLDLP0uZyEW7QESZGid
jcjqWWzXg6/dIpFNBQ9DD1E66W5osgxp19AjWJMXG40PlrZvTmVfVRTpchiSt3iF9KdzTFlReeMG
5ltF9SfqOdWnKelkvoZe/U1Foj93vnX2WoKlxEYfB3R1V1yH5jrSsykHUgdomRiAlACb03iI78qd
jYyHeJnAcCqkNwbtN7gu8aBN6B4gRE7dLgb5z/ezK9/kgm0suhYxWi1sCU0njxgycNt6CInxA8DN
F6ch8oHmR5CjTt5N28u2rFMWdB1SSNgwYSCBQt1tRLvr/dXkPq/Ry4k1RYwBu53CpAPP6mCbCRu9
AjBC7jyLDjbYbD6MHgYom6grDQgxVVyRUsztOYjQfpHVu4tAcqbamPPkmSYfMZuIpT2Txv28jaOb
IrwPl902Xaa95TEIW5jMe+/keMspGcPbGWZ7XlPor9cZV5p/DBxsqwWdANRezbRmnQf8ZXL2q2cA
GycJxlNErHkAsNoJlrDeP01Te09baJTBTbo8Pva8ehqZ+200Ruc2INgCJW7CAmaFb14o/gd7Z5Ic
OXZu6a1oAQUZ+os7qAngfUN3dsFmAiMjSPR9jz29wVuDNlYfopTKiEx1aVWDsldvJMlMZJBO94v/
/uec7zxFtZUiGY4V9zHtrau41o/jYO+Y0TtivMqNGvfv1BnuEQ22dq+/B6L+DKyKNX20T0ObH9AX
68HScYCjBHM2sgSwlA8FKJdHasgmAp5K3AZxUbq5WhBWi6uG86yPV3nKK9gamrL741ew/88kL65J
PDcxUpvYCqnnBaT7z57T17roo/xr9PYn9w22HA7OH+9rf/eb/XBzM4Wgk43wE9LW8lj/VRGDtoXJ
07JhdC5y2Y83Nwo/MHDxZF+0Ku5nf7u6iT9j81wKZvVfvuEvibifgn0Uof71f//YBmoQLPudJdmg
SvF7ba1lab8tvexVao6iGRIrCKNml0Sm4tmDoe6csRtAjGUnI/KrjVOP+Gom38gvU1sxSKas96Yu
Kdxw8mOMNPYxHO0nu9L1VaAEIPjMZbudB7lnjd18z80mxLnYKSdNjvd5jSGmLr7mwBsYyBvlYJTi
yB7EvhKO+hAysI4p6LRV0/hvAH0Kr9SoJRks5cAFJFzFeYHSIfaaz6LXFN1nZESHvJi83CyPOFS3
TugEZD3YKhWprbgyUrZ6VV/TibWI2gGd5yFjrszSYvGXcn0JuvIw6wlOk5KLxZglw0VrTIfdTNtr
b3WTg0Zz4miVqNp9qQ6oaGokvUaP5o0u089RLyKvJojesCWGyMzq0RKWsg6L6s4KEYLKFk5nVTKE
hIHGsyzUm0PoAzELIqIE+RIqmJZ4QbIEDczM3JZL9KAbq/OwhBFqUgnJEk9ol6BCu0QW5iW8YAzW
s7PEGSoe3bfzON2j4ufbTJ8g6Rb8XIGRr/0gBdbMUXdDGQENL5kitoLwhJzyYDUteYqpnEhWLBmL
ZjRsrwjT27bTwIsV1t5fEhlKj4nGr+CiVaYmNmnqPxvcetXl+ttp47m25zMOvedMr27mBBdavFyZ
u35AWkqncs3liatJcw9htFnpegKhMO3u8ik3vUgZoNH4wREj6oxRyoc+HEyuopOfsKvx26hLsjkS
MLLElmUn/UjyAwpjulz5ZSXlelkRBwiYU4YZAwsRt90wiI9V6h9MbrmeSOwPi51CwdvLjdky5Amm
l6JMnoe5Puk5yNAAsqeMnnPek+7AigI66l3bzHd6ld/nVsH84xeAqTTBgBcVCwzfr85ZGgNxK6d5
41RKva+VwFjxWeJHG4zkvtcqKoHSmZicXTwqpcmzOR4sDHf4eogfSpbkWoyv1zbYIpb6He7iL6Vl
xacpLl9rP8PWwo84OnW56iuLlGQf77UACseUo7oU2aB5Ab4KT47aq4iKbdCm/a437C9mKy52IO9i
f75IC82ldbZaiRhs4k1kTrI7Y937zVb4iD0J5C9TeHHTvcMZ2A+5KVgtj3d1VW7MriFmLPnO0zYJ
fYP3nFOw1Eb5NVPf9xRDg/sXIGC0BN0RmgiKM08d/Xnuj4j6MAKzLtrm/gwZNBkPet/ftk2x12oC
RhHrYuwlI7sQn2e1MkJwgH7kpTG+r9gerMfMb8DztYg8toa3T08y/jgBP2sbPcOIRFNXYwPPct7v
xsi298nYNB+imHbk5bv7VLEeG/KCnmaVWGCU6EFGVoEju35mK+BQhZLcQRhH5Gw06ZbzdK6HZteO
+V3dTp4cxKboon5VaSoyNA2XJJrYHM+sSNBfEKvUfoEKQza1/P6WVOgjkU0PLCdzN3WtzMrjQ133
NyJUDgqHuctHfIKINkPtsZp+pTgxwLs6/VflYn9nE8dOioeKgDrPVWx5cPx4F/sV+2y5Z3b/l/TS
P02rdP1vEZ9/n63/+R/7zcXvV+Kz5ZLi3BaPlMReFXeP/ugiiv5EfP5DK4N/Oq0s3+n/sdg5EQ/y
HCxt//Eq4Np91ARErinp+B+Hi7996a8DhQGtA8sGJb18V4s/yq8DhQ7EkxZWWAo/u7vpFudyzu4A
1gImmr8NE/LPlqYDyhDYDiHS2/Yf2QR8H2Z+k29iC4yHR9JAu2welk3BD5sAQZg1idAe1rXZ0R1S
2Dw7EsN3Ldm1YDrj9wrE6noMWHjy/43uldh6N75HyUf0TnA4u3nWUEoDDsUQI5hHHPyYdbmDiRul
pCY2uwUPaHl5FBtYgyWpDDuiDSK0plNVjJE3asqTGTd7tdH2ahw8lXW9zQs0Mqcebspe/SRhByw0
K9kiGLddFe71Aq+InOfdXOKSCcxrL9IHmMgXmY27UkMU1Tkm1E48gGnKVjglWY2G1T3VMrEH5N+T
jnNfWtPNxJYVO8/4ZCjZu78ITT7yrpu09iuy/EOv1TbrTQu4L4TLmpBj4Ci1G6iI530c3ACzumra
sDczcRkwFfJs8c/dwDFZ1FW4wrIaomCmG1rYsTViJXBjC9ZxG+YSR4TykvGA6KMJw2DENYE+9lU6
k8fhFq44tIw643qpN/fGprC3TehwKGCEPCUy11dt4KdfUlQGzuYpXIUtYVyqGF0tCIAy/gLGNYeO
CEunrWU5fAxWpCPXFU+/wnEL4J9cpnvud8bFl+mLKLHBS/JCBCPz6cQobmzmTj13WckiYRweS8HZ
384aunbIMznLY7LFQ/k52PbLkOPOgh/uOiHPI7NYbN2kagG4HAN1PHRxx4XuryzdQFeVjTbj0+xV
MJJNN+xRRTY/kXWLgQx5UG701tzoacMoUGChz7Ahgrd2Nafl12EgcbUa7buoxVtLCBm/pZWvrVD6
SLOknLXOZmfvBCfVnO6pxT37cVji0YZbUIy34DP3bNwOQT+yWvDTx3zuHrUOHVQW0DUFHvcmJbHc
Ar3hkec/jGq3m3QaSypWZN95vL5SbstJz7zUKd6J4lAxiBRQ+mDsDH1TYBBvrXZTJvZtWymM7Mqm
iMcjIQC8PjKhdHGYDk6J8tCgsmwyXO09+eOdirO4CKeCtBF0qTC82HnwJQyNhwm3mi/xK2tta3lW
OT0GRf5u1d3WmWyVAQbPTFBFr70N2I7Yl+t3QBW6/FxXUV+6jlG1B8Fmh4x7yviWsBfpcxOJfRYP
9NHvRgVH55Q4z1VMXCsb4vWYwMz+DgHu46FaB2qDv0LpbtU2vY/j7JAZ1Rf8ccdsqg+dEVPEEbJ6
HvtJrgJUmgNOnmeDJzLCfLZ20n4kjlAI3M8TAsQc39t1uEnN/mjJEcL5bDDQ9Xt7UleWeG1V52Ry
0Phqdh9b3W3VAZAImQ+6qSQrYojNNFbPVl1eZNi8Tcl4aws+opVMQaDW1TVkd9DMchWS1wq4gwRp
8kDmmqGl3eKEh+V4nzfCM3rlG8egCxf0KBx5jRss+CZauhdyD/N0Wss8R5s/4xzbNATboHM8PZy2
zOh3gCve+qXTNi4zFnHRNtV5L0lEgGTa+rVxnGPs2ok5HVVd+SZys/CcAYfMOKfgMgS+XAdXWL7w
naXzBgl5HUQ6Gsq8Uc1oX9W+eurg0o4IY35jX4yIBDpEZDXl4xzGAYrzuAO1fckCnCvBoD6AE961
Q/qo6ulG0TEL246xYm25bxoTM4mqot7XrBFTR3uIQ6jlWhg8FJN6l+jDE6TstR42d/VckpOrsU5k
6q0Z5c9pEDxUdXQUFkD3cOqOVWKctJi1DVKGgnAevkVWv7wjBe/ANFC2WQnaeEy+YHFfg1GhbYu7
Y4jz3lTHC/5t54KXhGDBYtUXQ/lc4t83J9AaPc8ReLNm9rWWqc9Cyj6nbNm4n530llnW1utpGc8S
1yRKkCmV4UVpixo2p+JYJNF029QgvkKUkS6PX5Dhy1VSzw1MdCdfT32+U5x2dPsqlvgRIqwd9nRp
e84Fe4hHr4aQcohYY4KfxnTXtb6y5kkQctczv6Y6pQ0W7Q+VnkRcvoW1kUmxkWD5pRKz7uVvnkoq
QvRdHVj5qo3xCqHjb4LC6LdFZ3DPc2oeIiGdBouNG/I89YWL+exEH2OKcdQJvCivpBcYcBgnOEj5
nLWnIkFhEjqA66yQcjuNbY+1L3/o8aq4slVe2eDeYu3+9LtWLuUNHOQmz0l1carCJfHCInl37Hon
C+VLVWQ2S0MxHKtZJ9bZmvxNU/tRH+M7SjAf/BKJLwuLuXP/R+nbQiUyra9LNqRNjJsTSYCHely5
gx/+KxbY74VpoVpL1y510ZYGKO7ngeT/DOq3jLs/p7tRvlXqLJYUroZp+ed/LJ+LGlBdry1CMkGu
6raIkAAq5yYhgGDO4x+nugoVCBjCEHsimuGW1c4P09a/yRD8vzd4/zh3/1eJdpvAmPg7/+O5fdW9
1e3HzxP7X7/oF/lusbcvLDUHzwXvxGXP98vErv7ZgMtoqoYJctLRl/fnr6Z4C1IVBCn66Yl2Lze9
X9wbi7LH1zC18wxd7PF/aGo3fgcuo0UMq4BJwJMnJ1Liz+8jPa/bqIntfh2qeDbYUrhWlQ9HUdSP
RTKQFprJq4SzggEilEsLR7ddYLSuM3TKyhD5g5aL+9RELPIj5VVULV4oiTErZjtnVzJyi9hn4KmM
G9OeSG3lANszBaOdLCB958khl0GxGoO6vQsqQ900ksksUrs7Nm3kLkuFFhCciKvZxs1k5w0tDyXA
fr0jQedvIt3BzuUkA16AEMJLOmmrKJyfkrF+TezmRZYKDgYduKpccosQ1qVVXeNKPis2MpStGDu1
lbu8rw7lxO8468pt3/EkGmzlsWm1Ta9UT50fvurjsInD5AgtZKU7CmCcbmfE8gtaBTYJa2P01R6l
4gGj5MFR+m0WYf/KY/Nzmt6x6n1MVn2INB5GuSw+dOJYroZA9cUky2KgxQTRo4k9emUqdrVjfXEu
RU/jCAmguk7uQ5vXS8lG/SjivruFJqRslrgurnsfAFEdBGerR95IRfmYdIPcUYuVeeMYfFoJdQiK
1X/R2Z4hrPU4YTQcrrqanqa8Q5ezd9Ew4mEbpnzTSwWi3GIEseYMfXbgvynJ+FynEUVdqEtuYBkP
UZge6Oq4y216HWDAvOiZdsiKoXTxwxaIhNlrQLaKzUk2kRjLDp2qMPyGhvCg4jdbADrsODUj3qvO
qGxrWearPPftg7HYWRXJG6eYixlbM/0rrPIjjNvOJrGTK5AFUP0ai2cmR8r2zPRLzm/pSS57nh2h
ik5Kc2cpBiUBfUtyyjyK1GT/LA8w8Igf1Ez7HOK1V6lafIgjo/DEUgozlP5rP1J61C7bHh1koEeV
CEA0InHYmgAY2c1cbXottQ/4NIZT6NjNRraZckDUMt3IoiRicigFL3u8glbnbEc71tdDin0VKB2X
CubBVRFhCO3H+DOZ5ODldbLRVHIlsh3PgUS2FNUAPwquF4N1p5RPWatfmESugSpf+Lhsx9lYZ73G
/WY+xgOvzqTi1ojRlGar+2ZNzpKfc0bPDPnLpvVN1XRciAz/RVrpVc3Gdm+15W1Tkv+rjPRrr+kv
uZU8QjRFTY8YgnKpVF7b4T1RaffwuIimR5IFaMV1ge5HntRuq6W7fmZeyp76ihempfgKtNAmmPjP
EVt8XtMXNB1BSp3LicENIucpq6NDN6QrrScMhpLojlpDONX+Bmtoj9doTwnIRuWkYbVGEFs+Th17
+nLYUrCyQ+s9YxLfVUX+IKfoRBCD5AKob9gHPU72vqNkQLSq1wVI+Gq7avyMgqduO1b+SUblRsPD
m3Hn1pt6p0NuGlr/Smv8xSd/51olARKtvgLfID8sPF1R3qaa+bLIWkLE2i1OmU1vqJ5GoBFR/qBk
xsJnIh6oo5tqJRcI8apazVXWKqUAW3EZ46gG19S+Onzq3ETPrhQxROtSeS2HaEK0yKt1Z5IWaJSB
HWKwn/RwXg2y+gya4NBrzdYa5XM8gMacm4+ugEIfOv22G4DqdRNWV60YnrOh2OVF0tNNQCRCzW61
QR8AtGnKmgseBRpqLC9tWXMDGVtSLdR+12Kaz3o2H7o+/SJT5alx9E+C2wcLat3shMcoS/FTF/12
zMDaxYl/E6Q4ospcsOsdLrU1k8FI1iMu/8IWd2rTnHGM3RtN/94W8UM2qzdJRbRIdUp3ytR9EI7U
B2ts2UVHzxHlp0VMasQnGzTq94qpHyyC9IqgyQgfidt34VarpTuK/h3vIpvqamN1cqvXhFE4dr7F
s//FDIN7O56/aiLAeKXU5SaPet6ww1K5iXPNGieoaAxgtU78xlFY7Uf1VsnbbzJvqYgreNMWiXGr
8q4nGKUOj1lGc4ZQbEKT3Mo8O2yalRW1n7XTkKyymFK7tnrFiCOuvRlxK1c0oqiGmp+dbkhulLpZ
krCEguuYkzSaBnnGmvVcl3H30FEmqDjDa6T0X4JpuhnIw8dZ7UljvPi9NrhtU8Y7DkPhOWP+/N/a
7sNUfvzPf0nTWJTMfzy2rdO//Mdb86dr9Jf/fPtxePslC/kDUUP7M8tTchNoo0z1v1m4LoxhZrS/
wj7Z8P46vn33ZeGxAjyLLeqH8W2x5ercSBwo499ZHH9ofDOXa8XP1w4Laxgdj2xe+Ted35hvo8rK
tCRmCMFleZJZE626Lg6IUvQ8c5JO9TLCOpRziYPeadlWGKL2uP2+F4AxVo6GtTyM5Z3m9CMXXxKI
4eKIJIM7Fcey0sJVmolHfFPPU+MMG+rYcHsqc3ib9AOaGK1bbqA1cq3mttgqkX1Qy1LDratHK6La
35wqfE0S0i3UNRGbnhN9S0tktwSs8rWDr/nQhuHVIHCOgbOBI5mJ18AmbFz6HZbQzCLNo43ma1fN
wAF8eQ0DIkO2fsMk+tAOGkuKILiZa2JfcRcTzpySrc+yrWiCM3hRlkajzSe4sd518IIu4suxo8ta
S7t9GxBHtKe4WjlJqD72pnlW/AEBx85xImkst+JwZybtN8sfEpChYwg8VLkrYRVlnfaZzulJxsRK
AK5ve0n+LEmDmpak/jXsAlh3sTF4dZizBm7nrwbWWMduv9iqqRw5myEsJmN2zlNW4WUrP1OU2LtK
Jo9+OpwSeJKuKJVrMU1yB7c9o2bNMXiNZx/9LkVw18L7QZQvvPFI+ef4eKZALan3gZ+cTSPTrIMl
pyB62S8+2igSN6OtfQ0yjpuwgp1Z5mxdG0c7dEF+sorsvaKiamvXKmvTPhg9PUmvcWs9KU30psaL
UIvhuEhZV+g2DFKFrFne58Y+J21AqRJR/rouWB3n1eCJIH03mtGk2JKkxRyX5T4cHHHnsK9Y25Og
DKljO940xZNpBi99W9BBBoe0ZrW9thlsW0e7TQeTC4Z+qgdjM1klrCQQnrbyjEWLckVtZZBJMzB7
s014CYvwLp+bi9ZGr9CRVXcW6mk22mM5KF/1wH6MrHhTpLFKYL94FU35ARtwq84YECH8Pldz7QVN
9tFa2j7P63tdFD3hUhwJMrjFMfXopBPgA0vZ0Ca5Nrt5r+fxjb2kVkG2ClbGvJa1tex50/5R9aGF
cvV5m6l58vqhoOgMsRCg6SnS7Ht8z0/jrBy1KjtExIHtoNoWRn6OG5NEVwpOdUABTfX6HNNfmGew
BScByyXwZ7fSJ3MliC53lnmZqpCcZHKTD/LWiULCProDlZK4YdOQFMsWWSDFmwEWM8IhHawGvz7J
fHw2wXG62OYOvRNt6CRfz45/V0DO0qbqkmcCXHMFrn9+9eNqnwQ0ePnhufSLja5291EIrCWpd47R
fsoCA3bgRGfpjHdZOyuu0ZvUVPIlNh7LZvIf2Y/vdMd6xAV9qHL/SAHjvoDkUZGu1pP6qTa6fVON
N8IZL3Lp2YpJHqWz+UY52Yb9MMmn6pfOrVCCKg3rZNtnkGSMSilJ/qafwyKyOLxrhio6jZIHa+7I
czSkm9Qun1IHAFnTLRBMPvdeS52ZVygEmGOakF1Szct2kUtt2jpfS8N8bYLqqI2UdlV5cR7njtVl
+7feLrPi1sJKcxiq87K31/Ogx0M5lVu/JT86BftqYgBTuUZXHXI1QjRQ3Pq7VUK91M20ixd4bV0Y
p+8tX0mrfMu67FzU7P8rO77tWhTl741fbZ/QkapQgMETy0O4OFfqeBewJQ7j8HmCSaxY6X5OWccz
od/Lkc1s2cUHLdY/6kB9gYYE21h9S6109ftWML7XM8z4xxBqTAzhthP+lULCb9w4Lt1gveRN9K2h
nH5tC/rutCJtXHhOL9wwX7ox3viL8QCO1NkR2ac+2SfKAEEDAfZldKMojhWI2wcT8LSh3Vlms2ms
5Ixq6BWzM7hlLXamTQtbpcPnnNLdWBVU/Y35g1nif1Wd5sbsuGIoNnkzuf9eQAboE6uDNjGiE/kC
fAyhU/OJT+bvpRO3y2XwmQUCkpURP4qayVWMlJwFHVlLPqNMbhFZxbDldjWFev6ilg2dYiYlhd8L
y0qhPE64PQ7l2Obcqy2MCNRp3/amIky3jR30Bi4KvxSZDTN/L03kMIIT3DdmWrPe0NJoRdqQo1XP
bS+IZupJx8XiwemBVaCInlkKVJ7Tq/3JUvR3gCAk8RNrIPEp3saee4CaB80qj1hlmIGZINAZ7f/e
Gf6hHd5/bb/9PxXZ1035Rmztrf07I5/NV/6qsatUSVPvpFMs8jPGQv2zrbHjhYVmm9RL/Bi3AqIG
YoaKFWF9B1z8YNqTf2azhiLOfRQ3/h+kMDrfHfU/j3wY+WxHxTyI1P67ghV/FLHR5eq0LksHzm+3
Zoewn6S/sXAtUYdN4lw9BcROdbjl7K0oFa4eRiU89Zme4tMme+vHO3Wyz9FsbJwk8UIiLDO51N6O
yUNOq1m9kh305Ay8ZpGneohRJsV4lrq2zI9Gyktg+Hhl1DUV0Dt2TFtiiO6CT8xJAiWoCER+OJ95
K0N8cPXoPknvFSAEitD2HC37ebTcsmnRFsqHNHjNBPnZMjpn1AmWPMEDEd6YEYHvsKZ0kp1ZHOuu
1XFtTOJ+lRiHuoJkXyfXgczrHI0bKM6eiu6qajCuuqeIjYg1gVM28x0bIU4drWJpwoCIVtMwHoeV
zW9ioqFCpwqQZyBdwCUf+IASaqY+L0cS7Hub4xgBrkvvTYIyk2WuQEa7I/OZM9+asBEV+2tkOReZ
jK9tGz5FEQGbNNimQLBZHUFbNm8imoQ7Dj6T7Uce1ljw7YcaOFqYpod6piQryFch9cFKn71nPlF0
JTIvOVxzKjXXheDHws04UfSoOfnJKT8Jja2Lej5bIypcZtE4RgcZrfZFHHkRoTGYHE02uCQOdGyH
/nwbmu196tsU5fIXnrTkZRbikEfFjRXg9LcnVgpjT/zVBzEnj3Pme2UlKWaebjT8bL6Zea3AQ1gP
biLG02gansjt+8pi91JFRzz3bm3rHIhf2tjfl3I8DsLYBFzrk+SBeL9XS/NhptpXlA5NkP5dNRvJ
KlCRfCbdH0Fs1s+RihQ3JgVICsLShqTatfvaR9jVoiczO4ikXFNP/RIYwnchYdMoiVLndrhMqLZz
9br1sm5SyUvp1yquSPvPJAbUMyd845pt17PTdKjABrfQTo5bLRu7ttUeZ7vr3bRC3g/FR89LnhYY
7uqkA8EvvJl0F96x7HO21SNL7o0jnNvKqM/aYLOhTtJXOy9XKUSkKWqvsz5uYrJrGE+Ts1MY61H1
wX/2hznW38JJe1IEhrIZFqdWrsYRka5hovc9s/IvhjA8B/1eVYp3iFnsXXha9UDCbNIo9Loi5TMH
Uqmeyz0kiW2o0VAlqpvQcvaavtTv1tcBhTjGJh4tuBYCIFH7xegUz4omWGNXNYhhOCibMA83uj1i
meTCUr6n0VsiufBp1k03dhv8956Qd8T6Um1lBU+hsleE8zHymtnQSKwmPistDNJ29AqqRxqJAXi4
542Lt6LZp2KE//qtlmi86r4hIxCpnjUH0One4zbcBZhQhv5SmRRcqfoq6lh8Oq/4To5Owgcq1y5m
SrF1ABJvvDOibl+RdKeB6TpSsFdn4Re0w70pTXAKxs6ar/BKT8DQd+FMICC66kGxmytwMmQAVW4Z
U3lLB8e6qQS1sXZ1i0R4i/12l9EJnoVNTfSlOcS6ti1miOqtOWyUgZS/4R+HDsD5KBEBqtI6G8wo
g62ThyluRBps/Cm8KIn5gDkTFLalHFXtKRDWZ6rEW23EkMC/B5CEyx3dBWk83mStdAsC5zm13m5n
aC+BCu1RbW9jtTr5JUtrtahVAioGXHOrmO/GmuMgLMwe/kMqtukC50AdrjdNSFUCtArurDOeBjWQ
e4WAUrY4fSI7W0XgThoHi4OehescdqCiZutafaigP/jQ8Kzs06xw9ij6M17lG40jvhbRiW3djRE9
zwD/Aj06a7z8ScVHJceBRQR/KqJtMotvRW8x3QjqyMUrxNtLlpiNB9Tt3KuEGyb5PNfxOSgSz6AH
ojI/MWxcGzBplhqtMnkJF6tTlygPUXIMQ5rUMRRnOsfcYohK4iUGWpDN0PZ+iJ92vPZldu5qfxs3
2tZKb9qsIiliw/KkPSDR9yGnrx8Nq0pX1vo8XyqsVxW5qvhplLcCh1cRny2TkH6FOSuKnpWpOlv4
tQqO3TlVbwoaDpwSaKeReiHHRJpAe4p8AhcPE4Jtpq269Js+qB4slvtyZOeO35V02oqqBG5VuFGt
/dCIjywwD43dQZlvVmGZbrT8OZvkrWobZCrrjVI6K8CeBtlSPvFuNSaeCi5IKs1O8U9zhyOUaDE+
kNvGuk9DnF7tS+8Mqz5Ib5Hv2YRiMYvsa8JtNcjDnWg/Jh5R/MYbRZarrCC+k2Zeo913vn7VuGAN
POpkIZ/KxRCnpeU3ImU4fDQn9nKDXt5Jn9xQ1z3uftxdg0MY4QjzWx306WfOoqdZHHZKVYAVaJvP
Umsoa6+EvaUW+eJriZdkzQor8kMY1g8Jf2mZDF98neAOyxNbf0mInCVqsh6IW8fgQXu4P0xHa5M3
G2Akc/H79cYjfQybWIFUB/5jahQOkjp8NdL4RWTaa8e9UZSEVSc2Cy12aK+2o1NqByuYnih52AnH
LFq3RXc3N8qRjQWQK/UaOpkngwdhZBvNmp992T/p2sfsNKyeM/sF/ggzuQGKavZoY1g2TgS7uzc/
ayt2JK9aCavTnIHdfdT9QEs0iLzAcmfsOLRMrDJW0IILBRraCsKhxFAR36jLay+TVajZ5yE/4Sb0
skAicrIcAFdp9cttnXOEEaRAzytRSOLSxcePfBJu1D5dGbA4Co6tvGjpv0Kd052D7x9YuKxN/YJD
y63Lu6n7ULRLIhh2CmVrOsxXIBKXly1r70dQgQOZNp8tms49p05MpLdiNdjvTkE5efjYFKabDjiy
eXzyBN7Hfslt4zCSqY8kCBJwEk5eudRLeEn62A7fOJyqGDiYyqOt30j4JBSQejXnEB93nQFN9hdr
zJb9CTiuE4YIxJJ4LfkdfO3Tr57s5BWisEtvu+tYpLf4zIxIb0b0pNTXKSDjPG/hwsB05Ajhd7Qs
4FSF5GHcYC9KyWlpzEE1NMHFIqgTUuCBCquopfDENuF09VciniY47pyK5Y7NAGQXx0kxWumuzusS
qzdRCIsGj6QRPBjd46hDBnHufY7bxZgo6NOQfu4tiMRW3M86M8L0CJ/L68KdEu+JvXktK57YuFVI
SgyMsixEeG1BzdiW5/Bg6b82sBqrARGivJjGtq6fMrowCuPsmIcW056Nl3wIHjue6JK0h91/2EHG
cqQns21BRUN2NN7Zue20YcCs9h4WoHIhu/qDIHNgrKvwnjDMSu1flNTc5IMPNnJ0I0ZEk7aiso3g
JBOAhbvAuzmR9jVQnI+qeO3NfEV5y1rg4ZvZMMZJs54YvP1Ov210beOnKpiu5GbS7hwe/17MEZox
ROekO9qmIkzfau9OVK5jJN2shcfe5l9mUbAOnQgm6PpLa8sDe0SOsgEYUbwrKgqFAHXawC+rrHyU
mbPv8MLpWnkzJs22LBpIucT3Z+eCpg3cOE5zt4myq51EyMYMFaVFUmcUHuOTK4obRktw8PmNNnCl
tmgDIV7bW/c+BDdRf8MxsG3A3zDHDeJdxMEavhTAPaal8XNsys2yUaZ2ZjOo+YPKWzr6sOHNtpN+
p/U9HwJj8ZIqj4wAgFw+SVlW7n8rL/+e8mKjdfxj5YXalObjL/9Z1H+6KbqPn5oQ/iq+LF//601c
h2oiMc/o6m8v4hbIE/zuQloO7pWfku8a2RNDEqD7XfKdXAQueMfUhVjs8H9IehGsCH4jveDOoQ8U
Gz4/Bdynn50zpiabkWzUsIZyhcasECX1/btOwardZNCQyZhOcbchiL4LFGNrTMO+YUg1tf6mrowP
ygKOVtDaXh8TQqlH+do304n8M7efEPCQQj2YX8UUZYp+QwndbljyuHV78gf/vTR7UBedeoD6+F6H
wY3WPvwv9s4kyXEsy7JbiQ3ABfjoh0UCBFslqb3pBKIt+r7HjnIdtbE68EhPM29DPCUHJSkxiRAT
N1M1o5L4799377ljW+wZjRCnuuRIOdl9anzCYtsXesNWVtlUBIWiLHMw+QDw4I5bx2sBv5kU3HBO
S/ODHP8WMe+UWOJUcloC4KB4lJqw1lrrbYJ3FVOtlZEwfzM7XOzzSQMJFpnPBuAo+uQOSi1tAAs7
VfCcRB8FJ6dpvZBjFvAmJusUoGrGy91EjfktIaxe7T2E/lIn0iYfH2V1r4QyZymcOiJ15mBvRP+C
r249j+auKr+U/hQtOKzmpgEGhrAxFVgshlu2RWC7XmLjk1o2p7BfNRM6bzlin4VDwhTlQ+OLn1uW
PRnPf4G1wC9fehUXfIlqXoptzM+rW+YefQGez/zhFyqTHJubqJ7RnGTzrWhs6/x1E+9zTlDI14MK
vbyJXCWfLlhJ3WZgdItzNxxktxhwFEs2ASPG7kZMrpZOThM03zA77zPK4hKwoNB0b4yYmJA8Heao
dS0N4ko130UmyGFY9I0p7bmK70uM6aUZbOxgKW1XHG6XnNf2aW6twzDWNzzPLxYNd1Hle5Mh3K59
CWQTssB8jn0BZLffTsbdMoCFeQbrKtzUSwdrn7KnBxXmS86QqG5pwTsAr9yA37SnkOEagZPvOs53
KlAYqTKW437Tg9+ZOC077d2UMrf0MaGWppNKjJajsh4hFS5dT/bwNRGsQ4vdiFA4XQOBIbz3K/PJ
Zo4Hxsk644kIwmL73GQaupLQPHpAj1R1rCUtPnAwP4omeBpaGfACv52as6AoHuH1pI6eX1kounnz
FXDuK/oCfle3TS+vo9L4aozYIz52Cat8BzZjPeefTfVa5o/TaLBrUC6mxM2mQr1hB6c1g5vi6Q/h
mNqsRfm5aGQ903KGG08cjyzHIacFteOOHqIqr/KI3Bk5hyEUvBng3+E2EigxfXhP4THsLHM1jQJH
OG13Ogkx+S3AQO5b2W0Fx8Jo76hA8DL2Y1YGqlPqnqyGy/1QwTnFUu9nDnCjV79H41L7O6hgFWYo
Gtai9tqxsSzA1hAmP4WzBha7vJn8dl1YxnmY2TgEpDGFEj/7/kuUF4chScCjznzZDP3e0wxaFFr4
sL7gYoDHeZJ5DbqcKdCqWGBSp7bLR+xO/fAqZ6Dvg9k+xBrjqkYlV82PrfeN+6IA39NM1k1pRXiu
NBlkY/pC7wvITz15HEgzsKQwvCGJr3MwbxPiGqlCgQrNeuty7OBjUKJoxuNVV4sbEZVnDFRICvW+
UODQdsqLEvMyijlngEp54XHEbdqcEdsH7BmV4d006chaEh9U/rmGwa/kHmabwqel7bk86O2hYOsg
2YFnz8GuJ1pvtQ3M/9YBzbS1udOZgeaFRXBECmEZhq0pZqNp2woSX+L4I40TsnwajYd8KSVQbYB3
TKzR3lKBKdxUQH6ycNhKNXagUP8wLWkPAWlXAs0IYx9/1zcDhCxCFHu/EvmlpPCsL8FgDjKtDuPr
QEYKMzcdN2H/IEXhqa7Z6MhW9Gym4U2tVl4njV96VN7H7O+FKI/TbF+soncnSBS8q7orLcoocdYr
FRqSS5QCik8mLkNmHGau8G5t0CmO7kCVm4EqEynmTtczNy5vRQoGrrLpbuyPzRTvpbw4Ws1wyqvG
5VxxU+Bdk44Lpy9uQZGcBzG+yGFBjwIqZDW123g06M7UXjnuZuZ764WeipUNisQW7VOaPHYJSuM8
vRtWSj2FfhqjQFtVuXbWefjb7fw8jbz2xKP9oD7iKfAQwc5+KLDAjB8hcOWpFS91kx6DiG01WIl9
QSTH72ZP1fG6jZ22L8LqMg71P0vZ/9Zy5C+Thf/7DM4LuoBFHYXFeFtMTCnqX5qdv3MQdvnHJ92/
H58LFeHHbcoffsVfpjnlJ6Eoqm5ikCeAJZQfYAjiJ1mhNhc1j2AjyVX+0y9WGvwyZBqX+pnF746D
+rsT2vpJgQVHfpH04s8T3d+Z54S6pGN/s1f51YuxzHs/OOojViSdiYDtKkuQOR24pVtIouQr5Ms8
6Zx/S/AZIj3TxhKGjpdYtNQQ3eHgVclL47nZjOTVyKPglyNRLS2luUvCmqR1H0mulNmHSqu2Mols
jWR26McbKZjOUyLdDrV9HkhwD0nbby1GtTDWXhZ4Pk47WeFgIz1MHWKAi4WsH56//bTEwxuRPWM2
M9eRDKU1jxPsO9kjVuZDaU43bEBxOZdL2Lyuyf/xMW43/s95dH5b+YDdD44rKrg+xuyRI38iJJ3R
kq5K895YAGDdzygwxaeNoTM+kmp6SBdemFjIYWVoFIRn4o8OqFjbMzRkYMaIbfHC9da7AYDMAkSm
/Ywky6NuPoS+eBjSYHoQtZDup1H/ZicRJRBKBNeshnAWQzpTFuKZxm2fsJhEyChY5wmMToAYK8A0
hLEXZJquAk/LCLutAgmgGn6Z6Z5KiKuywNa4NsxQ6coDKdXn4Wcg27iw2ei40jfJAmzrFnSbBAXO
6UeWyxPp1MlQ/TP19bhPmhE5Z27xw8bKW7nw4CTAcEHWMMngPIkt41IHEf06JeScKO8oFg7iC/W1
7VFfdrfA6OgZC03qZpfNbqhpr5kiD2t92foarH8Tu+qXjq0Kcg674XnZEgdUUrKz7qmxWHbIfcHV
V4a144DbAI667JrFsnXORQo2CtLWkkb9mgNzeX+llSuqoLlQG/4yZbwqqqQKFgoI5qsgAT075Jgu
rDQsqVvjy5VtVm/0rH/NKzhwIjI/fJNMpYYMvxrEZN8AfjrPrX1nBG2JcQGfmE7i/qpKNMF3GmYv
QLTgoZRPVfEbb5YGc80/NfEIINUrTND1YU7GhaZqPtp67jHKOWEAPtCWp9c+by92h1kEQPIutfpb
uUwpVs7NeV3qY3rtlJztAmTa6gCk3ncUPareIIFMrx2NHh+DGqWe2qoM5pJsenJSD6dIrXvHGmy0
+ii/WtRc7Jo5H4RXZ4Nxl/UGjjWZJpYpjb+6OfY3QWDp4KnTpjgmg9Afu46zsw6HABNnLTyoGEgs
mV2juZSp5/vDJYlJXdkxZTJLx4WBcQSc/uTDRMKFBWhE9uaRV3tuucbIZKskHnU3/8Oqwv+H6fdf
rvU8bf9cFji+/uP/pO1rUNOQ+KsD5Yc//Z/HiLHQS0mYk4vhf8m685j+hYdn/UQtu0EqCmnL1H4+
Yb4fIyB1Ftwdlk1u7ctS/ZdADccI4WNdFuRqDBNl4O8cIxqhnV+fIgL5wSSeo0DrA7P6mxyYb8fS
JMeicGud8KY2zMjtM7d8qgSSK60l5X2QcruVsQLueton2I9OT4PUQssiH0IVmM6CJi7tTbEsT/sO
80kMrpqxadjwGVYvVB626iqujENgdhRCU1ztxm3Cvh2r57JtqXY83KqjCdO/XooIikHnI55JWbLR
I44DUHyJKwJVc+acnUSpVcLVGmGcbUmrXEWt1KNZc1Vl1HN++KFe/nmW/ggc+p1iwmsjQB4hwdga
L9NvMmu490yjs9jm2uGx8dFAi/c2Uol+W9/4g6c6697++hsqv+v8WL4j2gxBQIso1W9/Gn2gRI1c
lXQRbAD4e4k3bMJtsmm2f/19fjc6LN+GWhNbI8vFNIWG9ePoYHBT0fsUydRcUpFTdmuqVDTo4p8z
KpPlnwGbfp/W4r1rWAAXmZb4BCzvvh9mlKnh7V8TDXd9kk0rzcfDFCfFjuvSNZAgnfHWQ1mGFjvK
NngAhum1KIcHvZtO0mS/sy5njCdsrQXVA1rSAxi+e3Xkrqr5470pWvUa65XJnr5fNGjI8VMNwFeV
CXSV9rdImFRGc40dEu2jn/KdMrM1U/RtOXMDS/vKNdrGtUS2L1hY7TuhL5a9A6XgRAfq26YTJ6g9
xlFUpI4NmaK2KEhYRQ85lQG0R7Qnq9b3fQzHAM6Usk7HCdq7zZUCFG/wJGwfmkCiUYBnZf1e9+v4
WuhCfrTEfDcTsMOtrN+abfbYxZI4zBZhZaYA/y40KQrRhno+6jQgnANNu5MkkwYEg82YPH0FBnBa
PzLcVh7wweYDwWGdZijTSFC7WvucxU22mvt2naswg+sy4XOqTdzPpNRli6gdWV72J4pOPBuSAlzV
UTmX9bygKgTh5Zj9SMAWTu6Nl1oZ+xvOO7EloDwe5LDic1i2+gZA8Tqxs0cl1LaLeXk1V2bmkWxS
19NSat/KCnezvsNPCZTHmezsPRCy8S7nk4p4FXfXPNEMjkglcJVK2qVtsOWRwo9g1pSVHc+nakCE
U6x5Wfss5x7LRRb4wC5HtoIc0Wpw16c2rs5et9251u2jpJkN5fCsaru5e0ajtFazrso3jOMjzAJJ
eaS2sL5JUW/R9DnxV2PRP1WJDwNsrLeFnT/GpfUUN6oKQ4ENebjQI4WtMY/Ak2zDhM3FwpjEV8BC
oCk2wDy8GQyltPAoyRY9EllDELUV6A4CRw/wyrhTPU2fdwpQy9HEJZJKlIgpfUCRC6RU1H3TsYFh
zkAx+1ZzBpalNm5eRlVCbfpC0OxAacLb3JSgNcuFsUkCGR5Wyc5K8pnp7IXFqS9Uzmzhc85E3tcZ
44815K/6wvCUF5pn2JZ7EunypkuSGL/zZNzb1pysIXKCPqHonlldwYFiS5lD0x4DVWliJwIjKjX2
lbYPbT0vhFGtZzYcF+popkHSHBYSqaGNCam46b1t4Sll4jwCLe1DfyuN2kEAM9VqunyiuYCSWPNV
9QJFMA90dukqglLHa7hWIggancJ20bbLl2zWn9U+3QU23iyDFj2uMkO+UaV6j9X2COypddS8r8F5
WvU6Gvrr1LPPxEuA7Rt2ZQnPiWovzSv68aiW/rdwTs/xOElM4MqtZJp3Ol+mqKmJgyqQrMeY1gT4
zo9h2T1XnXWD2T5AAqhSx9YIEJkpfAaqa71Zbh5Q8nf2XBSbSSDLdmXaehxGpdtzyDqjGp97s99X
GnJN4afEyEI+TWkndW4Ldgmial2xnQrf5Slw6mp2p6w7CjH5JMLs7DjnUnUKWWe6olWc0LJdjgvP
FNGmSaRtkfPPlbBgsIZvqrdxjPFom3F2H0SE1giS5pgOpP65xb27M2NFdn8+O/4tPPzLkI7OfPDn
M+Hls37t/3AaXP7cL6KC/BPzBH5NzVJsFS4SB+b3eDXJGOyTpkr0n6mPaMz3aVBn5AOobGHn5RL4
Kzg+X4jINrGdRaRgvPwbhEXSPr8dBxkGl0WVweLJ5O+5YAN+OLAJv+S5DrmBxIfvwbvY9pK267Qy
XIextEXPrLc+FMHVZBSQ75LSgKgxsU7hXb5TK93FiXzv59IatNO3CDsCHvLUnRLjZeCBPmX5fm74
dJU9rUb6SK6Au1YdcJMb6fBca031lEeGvlJ05YOI7UNQG4yOPX1kyfTIk59YdYiwQQ8pEIru1p6M
g8IRKiIeERQ1voVsWtloV7daTVKSBylOk+FIyw5tqF3ebyKtuRLB3qgqPUJ5cGdZ0q4xnxJ5OFk4
O8JCP6f9dIrbisIoFsVMTnuK3pwaN2pjNU7DylltswsWjn0i+w6ltWQGIeBKElsA/zq3+n0lrG9h
Vd1ERDHtIP029ZhOJOoR09Oc9m+dzzC01HRnevLSKto3JdFjagIC9nItBB7at+mK2ql9QL9TctNU
wsl6aMJa9NHi7FunRgWnXuIotDLZifCCJBMuAK15V5Znd6O/tkSuJ9FBy41YaXM5NFuLIKvSrURq
ZJg7bKc3iY5r0w48M9ZAC79FbiL/GhgoefA7eW9wv4ctIrOxnpbBzRRPcdRt59HepHZ2Q/u5J2j6
aseYviUIm7V1qjGgyIpGmKBYT2OySdqfzSyfrLr3UoPAK4/VVh+qndCQiRtd8io739LXc1ahTrC+
2WccGUXKiC+bAhJMioSDkDRaLOmjL74VtnWQtwVOkhQXjUyRHMOhlXyphez26be47XdlbbliqrxW
x4EQ9puKx/FA80zUky/XJsdqFthF5BgiPOBWvMfcuSUlvYoWwp1GWAC0f8uEF8kDywUq2cBS+8OA
V95GlidZSRWaM6RPfc0pq88u2IF9AatzvEjVHZFxL6gDJ1CkA4BOOpJQJ9IgvbTdtIPY2sUmQdwE
3ti8xnrn9eprCSApyzO4W6RYZvUUheZJ5+8jSxm8/WQNzIYNV7DuNbat6SYGaM1y8cTmya2HT1rq
qGHdmIHy1iHqdMGnDwmzTzAgYasmZrYuAoAGJQSnNM/couUFCcxDHT2NGkUz76JvDgbLKpmTaTVZ
bNysVrmptI8hsR0DnMGSVSpVrEskUhs8LhYeQYBbhMfM9yB4H+L8Gpr6Kg2jNRYGWlgNrFiz23fC
ietH4edARjGyVveipU2oYFBUmCN1AJnaWx8tnmj2bJp8icZuqxjTxmiG+3AsDzyd8gMMTKg0/bpN
FS+nWq6b5UMArpBcOFae0do3gb+e/AE77ACp8qWktYKX1p3SXViypqKOmrWr9Lp8+LLk0mBqCkL6
tGS6tbp7qb2TSJxxqhLVyFB/vgX0L3fENHrM0OPk1diItAAnefuSqveKHrh92O9wd+27SmISsxh3
cjSpxU/Dm0wt3XYoPCMeXMuvbtiurstCcRXMOzpGmarHvqbVG4OmwIFC3bZkOd0lgra7/m0aJRzb
5jsv1hMNFQ05JYqy/XafcKlgfsM6WLYyIALoo/xC0uq7CCgp99HyOdJ50qlNMTqh2myZQK9WOL7N
dYN9ScErP5XgYQv9Y+zbYzBwnVatbFMwu6ymSd0HafM5doSLhiLrF3OX28bcCjsCyPpw7fqeXE8T
u5jA32fVPplVe1MV+inpjT2ZA+pSWoL+4lbVpV1UZV/UUHzI4j0ca7a97WYc8nVQsGFNxiUl81ob
gChs0AyTsRrFR5eEPInYV6rihnHRmacUJF53SHRzG7U2TA9758OfNNRmZ2WFU9DNJ4+sXyifggOC
ESi+pEDZ4umkUEypqKnT1AdF+8Tfvtcn/RQWMO5qjQLojO3geGxDmkE0nAVmhXG4f+ZWs566kfUY
Vu6USjiIUJF4UsdqryD32Y3ltLSW6OW7leZgdNGw0Z5VUUDrl7xRNrFEBdKziSsMxBhB8c6N+opb
JSnPrphb7hAYEPGKt3PtFbrOZAjjbBTvXLdh5OmuGTFO9vyzkrZ8yrvqm6rycqT1jszNrsuG1zSm
ZKP1xY1KrTXk+c2s25//nuf+hfWHSAuBmb+MXKPw3RbZ66/Z2f/1575re3hzNMMShkK6xURm+UXa
s39CvNNhX0LMQeTjv3yf5QwsQGAs4VijKi2C3Hdlj+0s2yT4SMtmh7XS35jllN8BT4VQyf0w48HL
4Yv9ZpSbJNWUglKuXB5d6oZg4Sm4puWeckn4N6vwii4ybb855r8QzX6X8P7Nt11EtR8nSHUuosGc
+bbY/nE2ryW26AlSXx7PJEomasSGNU+k9Q/D9h9odervJleKPWj1AD8uY7Di/3/9fQHZak2kqpVL
AoE6sQx+nDiEQAfDKb9RMc1w9IIdg+nbVO09q3bMCeodGYyYuu9xl8VvhWLfW5Kxr7vxoqTi3HX+
UxxQEDdjNhyCYwKOwwr0rZw2AxrItU/eU3VaxyyR8gRaTCn+87P5pwKapv5eEEQXRh5efoiGCZHr
1/8qYXJB78ykdu1eMp2SPkP8I7x+QXBRMlusk6jdWnF6b5QHZuVLV8RvfJOdT02GzeKvHTzSv4H2
0DMoliHPvWyc90X5VUPfXA1xcUfN5sko7WtvniP6RhP4240heThGxohNeLYFk16t5CnDcECP0Ejp
tqVeMbOt7Ko9k3qi5Alnsta/pzVO0Vhy6bfYEcbW+uCIZethGD+Ri05pAaSCLeQUCALb6oB3Xhx5
0j8r/l1h7fOmvk1nwpcqhugnXftK8m1v0xxRX5c7QC6T+ooAzmmc/+IaayZ3Yf044UYVNuYbbJFb
M72MXOG1/mMOoqfMHI5sE2l9CPPLAmTspfSx7bWjldPn24zXUdO/gTXfiLh2RB1cJKAyzCJ7A/QF
PmL5ZSAdlcEuJKV0MytQXHrIwZZyHHyF8gSa4eNPKaiutu67wKXWRmHea4A1cRw5SahsDM7xSYgj
JiWHWQIbKzrXQJo5Bv1pVc1B43ixG0FJ1ODNtJUT5PSA0qxGi3LOEQbmZHhaze5xwB8LQDNWlTe/
yp4lguQpAwK9Th5YGjQ2UCuWcdUa1IbRfOyGyaE+Fqh6vG8aG40yhO7ju5pk3TXdtE/oV+rSFN0E
uRQtyYCAHS8GZxQcQNfX3oftQctY3n0IFFUSw6cEqJHS/iy17HSsRoEPXT2hsaJEsWzzc6Omx9Lw
nSyqEWgUt7Dy9UBvdGcSbrPBqCvGt7KvKZfOvYBOEu5VsEuSdYCRZz2Exm4udSflB0Ak+QhRYT+z
BSUANa868Riad7KZOUk1OBK2XyVS2QnQv0H0BiSTEt4KEPOBeYNOtOIdfowzdd9gvJ44ZG31RS6n
Z0nX9wMhXrkg1FQgQgMnXRm1trfgACaK8ogG7kWJvW1idWMEMgOgv4Ues1IqrpF+y16v91RD9WTd
32dJvC7nd0klBNj5XlPt5OCrYkrScVyPOR/VyfZiK9tjXGKtHjnkz2i4npC6pO5SgbJajRR5sqNb
KypjheRTBxdhdc5dZDCnK+Rt1yQHRKVjPmY7AEuEHyQnZEeTyApvydqtovxB1tVzYqebmhCdJo+v
eWHSIYPBOZJuTV85Z0JiTsNU2A/PRtBfgpTaZ8Glvgw2ijLuWsxyXYnlO5zupv5OooalA8tJca0D
1d4ViIBND8ZSLrCzRF5hAspY+BDyMSamUoP6mjKxsebPunyXMRC02r06476CjVtEkae0b5nsc5Nv
boxSZsrX1w0u/1E3jiShPJlkduZ3a924Sfyzlb4OUCCbDBwqyfygCDdqlNHSQIghqPC6x18Ydddm
WW0lmb04oT51jggk2PR8YfoCUKm1sDIQCkg3pK16D8rNyfQPbo+uDBXdIvzBFbDq76zprg+lBwyM
mBpnPpXqOsap1Q/d2YzD3ZSf60mlcEfFok6ZQcFaPy7Xc6dtqb3cSgPdmTWY5xkbaLoPDGurlrBk
G9znUNRU0iQjQ27HxXUCHKABfs91L0sFJawK7NhEkE03nWnk0WLHi9+bnwkugDI55XrMOqLzSiPc
DE1w9kfbG2J7Xyu9Bz90M2BK60NAAwQTMKc5msg8X/XdMftWJgM2UtjLEY+7tFvX9bQh8nQkT7oe
hHJj0O869+T8kNJNMFctnrLAJnHZo/OQZRuiJ3owti3vtMHoNmOpvgsdEEMSNB5GhLM+NU49Gmtd
1cknBQ+qFq5Nyf7n4PBvYfFfC4voeX8uLN695v/YF83//Y9/fHz+4/xe/NHCWecrfJcY8YobKtFt
pszFiP5fU6kp/8QuzsADbnLN+XnA/GEsXX6NP4lhkZ/jMk1+H0vxhtu6rFlAHm2kxr8zloL6YWT5
tW9JIC+aCl/JYuX82+VjPnQKdk6oxGy4FpavW4w+sWIMmYnPVRF4Kwvelvsz/JsbbYBjCGVWY9Ub
sHriecJnVbhGUbgcihvDD2/ylsiGaTp6/KDhJdbLdU7gbcQ/WmfEZeCFQHeYkm8W93yD+77J1/Db
O7P51rW1E6IJJAEFCcnFQimYujdI4Z5a7or+ISzeKhSFAmWhpAw0BkuujWib/pq/654+sGxVsLwU
VDNlKBR6JzwdxQLgOxyUsDgEaBnTPN2PgQz7tt/Gmrj4qbbu0D4a7a3AHaSxPstZSSooJJq4tzgr
FHSTXHusW9VZMutWizk6I98z32UILXB3sciU16B/13DXNz0xSCQZeTEghcTOq8aDK8ETLL6dKnJM
SDlybXggLMHzbhszulOhs8R2T0/G5GXMbqIzHJVcMP25j+QDHFYUK1VONtlwmpQMAaA6hzWp5nkr
ddm9UL0Sbl0zU84M0cyKb3AUgx2r3cXwaxI2Z2O1kdlEAoEFUNmwrDd5ZCf3CkgmtQi2NWGuyn9m
y3aYIJxppWACN91oaYfWkmHvN8nJLHMXutXdHDFAYiLt8cCrJwV1JeTMKqBdq5hm8bytmyI5qXa2
Eswcep1urIKSmvAV0v5KrV9VcWdVNob395Z4o11mKG9wbZrHnlT30L+OCtE50uqJtl8qZlJQgjP5
evZUrtST4yXRl3HayDlnAMlaSb6rBrJddXdVqucylA5SQYSfILMcCaA1+alZzAtWR4pS3gQqSabJ
xqla0iN6i/+JrLrpWNMDntVTZB80xjHZ6I6DiRJS92tQkJibWI2bF+h4iOzGFucVpXwgPoidUrBJ
mLRwuybdKVXiqfLsBToFfFFDkQuNQq3Ce++e6hzPJL4UG7hR/d7RqI5WO0y0+YmqgKPo3hLUk2mG
6R+6URttFXFp4o5If0ADjHJfjRHdc/rF4ozvR/2pm7nbyOIV0NYxaYmBhjHbcHMNN3UL93pRCr3Z
fFQkXvJIH46S2XlCHoD/2PtUEHiDItnORGgRS7Xqkvj6yag/ZIQgBBdvgvxAvehGH40NycvEkSsI
4r2ePcqyfsYAGLkN/toZn61tWh6rvQ9p8d/iw23x49LPeoR25GJmAmwzPxv4do3EOE+LkdfH0Vtk
Z2MoHNnu33s28xndgVh/fSzAKVbgmtVE2S6FtJV4nfLhyVqcwwoW4hErMdf3s8BaPGMxplcRwqjv
FliPbSzI9ZQdkyjaj217pFVvo2JVTspb7AZujIEZnxsrZ50ZslnczSokRY5q45AuxufFAd0FxE7b
GQO3VW1Ea7uTkWCSblgi4Jq2sU/P2Kj9oDhKU+BqneEONZ0NIP8OTcW+NmXR2L6VGYNKt3j2qI+C
lqpoJNchY1a4Gzu4gCU9VwnDemd4vUzQo7hOUXztI9YGtOspoeUM1AsQQ4O07aa44vkhbkVdATIN
11pLuaCS7wrsYUvd0NhAKm2KAALsMrCy2ZEpqjLq/ElZVMu2pLdbRtfM0/KkpsVdNuAFIKcRlP1N
toA9VLHL1JoQM64LXuZaavZav8cItK382Yvo1Ym5LcQWC3MbmKUNHV2zLixFT2x21nMPosoPt21C
1NJUgptYtjwqp45WBEW37a+Ib5QgEIulF6JUOEgmcE/2Tbz0lit04Yh03wydU3Q6k7fcw1bSnY7e
zIRAOk4ObhWtE/YwS/12N0eQhRP1UEWPc/umh4o3DM0xrTWvFQ9R+VZWT9Fc7RRl8AxxLMRb372S
vzlItnaZDR79CJoJJU9aSefCYOEDaY9Wt4Z47izmkzLV3OVlJpfCRRixd+axqLiqCvUST0c4YrSa
pi2AeQjA8m6qx2MlGN+SaDxJVfsUgiQwC+UWNqmr6QV2kIIHRiENp5RnImhYHhgjyFZ9T1PA4my5
CfB4ioQngU7ahZbSaeVjfK3Q531aC+0eIBB7s0q5wxVczdUareVswkcNOa/SFDM/AWeLD46VHOEh
eGJ6zFS4w8qT6OimNnzIZF9S4d/Qwlb6BE3HL066FWvGiE/AF3TZiyQoccpbKjSTUyvpOw2AWAT9
yawP+oiNlKQG2Ns1u3KWS8/jJKPWYNQ3gRlEwaUHSrbOyMpaE0zT5qwTFc1s5WJkqWv6ozcb/Trm
4FX1+GrgDRgMAH1z8TRohZNTdD2bxi5v5/UoyLZaHKmieTTTaA8heWX6XyUx7CxDxK9qykBpWGve
zZ6xOuVel3Y80+ncGMAwaAVpbiV9lyZjL+aY7IN5E4ctxFCAzSJSt1nTuuRjNqKzD5SMrMHhG8m8
dEXRopV5RLGQHKpVMBs7a07Xfts/Jf1DDJVCa5XNqJJSGTovY8tYMOF3XH67294SXgCII84XPGu/
GqoSz02+t2rWUjFv6aoShO8MzqqUtoZgg3UQEYHgVgUng4/DxUajbiS0Iq4KZv0gC3OrwiO0uwkx
BhxI3LxqfX+PE9grU+XgS3xqO8YwOdvAhXQi7rwsWN22N9em9cz1aMceCm07cNoqOquk5/3qk2pN
MugAmoND5CM41ooja4eyKfa5UFZmkrDLVa5VKd9HBmBiMs15l2zmwD9IGLYHutjkxa5MoC2vMq/U
rIOafHQjDxOQHoN4HzrizVFzFyQQjhXl6gvyYtXcSv+Nm8j/bvAUM/mfXzjQvh8/gz+6Zhj8ue/X
DEE0QkFmWKx9i1j9i/jNNcM2sKfq8kKC/0H6BiwFV4oKS1VHl9aXm8n3O4ZBGMPG9EorAebHv9ft
pP9ODGaDj/ZtCsEXhHK13EF+EKFDQ06aHLu7mwcRQCCjbzC5zRWSkuaSDdvYKqG/OGr2Ulsd8qYY
Nly1CyS14dLHxaOtmc/+rGHyzsiTIiVqLv1rCmgLhWnK/qi0jlZDIZ9kH55yGpOanEst8dIxpxzY
nw6C06+2q1MDnWs1p3m7LwrI7+nAAl4y+PAuJNPZANxSJCQoq2XfXg9PSkIvckHoUK8fMEL0e7xL
lzFtD2FuI48suau6tiQyVUp1iFpFdmJdvUWcrTYZUQd8+Z+9Zn4EkJ87pdsC23o2aUhclRPRf9vu
DbgWtFnAHFVA2GsvtEYHEASs8dpoyuSMmXxbqciDuTBAWkxgdeYRLpU+F5wDtrHPlmScCQbEMUES
7kzNb1wSKKXTWvizqnzMvWZJ3ml4H6AXmoc41eiTUrkikavHZEC/Lk86hWdOcC9kqX5Po+LS0b+0
5tpWrEqigZ2cvM2xWQIhIDxojRkuvJYaqx5/KbvfGshIzGUls4ANVQQMuEn5IfXv0UK5SGnXtUS1
tbPkKxWcXAqacqwzbtHXxymnCbioQZfctJ3MGTrv0owrQSJrH1qunsQ07po2vIZEuMYRRpD//9g7
k+W2sT9Lv8o/eo8MzENEVy8IzqQkiposbRAaMU8X832bepZ6sf7gSkfaSqezs6JXFbV0Oi2IJHjx
G875TqPclo5hreWU30US5UWiN9egPoajV8b1xkjz1YD+eKKO0up4S/ezLe3mIMkNjXTjJn4IEmo5
Yu5bfdgWXXYrhbbuRA5ahg540Sk9ro7kTo7xo0N53roZ5120mUicxFOzMqL8ELgSdKJ5X1gTxzRP
IxUbHETLJQCNQ5Vmu4aArEUHtcaaOd31TOzuVW79TM9P3gz0hs74lLt4XzxWsgE7aUXb94SPuiD6
wemCVJX5rcVwLiyMbQoxHEcs5gANwUO5ribjuoIsDhCTjYlI7utOGpdeOzUHZDL2VnPqi9CpkSoU
2fvUwF3q4HWFYbHl275l1wNQXdVve6ayAD3QenYhnJB8NMCqqOeoK24l94mtD92KM+YkOpbcBErf
xW2CyQG5bs7wkHzsRWuHH6KBNSGmBnVpjR0y0ttVlk7qKnOsL2OCqKeZCQnYYRaMtkhy08wzMM+j
WgfPIuI/dDKFB1luMMY+46N8y710Kw22yDU2ETvWtCtRVu/cx3Cup1L4uWc/SlPx1taMknA619sx
mBjJvYFD0VfxbSA0d+XWoP4JKFs0wt14MauKoAlPXeE8D629zxKGdlqngjkNlHTnqe3Gzlpnq7T0
mZYV5Shf0SuLFKkGGUrXqdMluKPcV3Tw1VqgNV7Ino9zaJCUyBgC3hjup0ycdT14cEghI+kggSGP
EHtvp+zASZ2/aVyWDKVHbx5WJI7GTFc68ojGCOKpWowLo7PjZTmUW6JL+drpzdYJHQzuYLB6vEnk
mKEDLtjFZPHRyfJD6kW7QpQKNBPjgOTx1KRzALZirizLvADCuw2pQPISqGWQYr8tgJ6KdroiiOjk
5PlTn9V3WYRY1Eb8sJYjUn07BdQk0+CiYDOfqfmx7MxLW6rhYjT7S7r51jelC+kIQKpOmNKiGkZo
WdVt37uIvNJqDUv90MtqG7H/qZ2GxNmONL88ndbllFxqvdeB2rR7mvjgOqkmTsA2eRmMgaAMwgK0
ItTXVuMhRSiqN90atEPej2JZ1ayixpHKQqumnBKSELmezRy1CUMYo4yfeknhyhMA1dSkAInr+nDj
ut11aypnk+8QZ1GEaFRCi7ID21j3uNzJ0p1M3/IEjE3ivdeVyuHUjopO7VRkW9Z/tPV4HoghDfHf
6sPa7csXs03kCo899OOglpuhItutJKhgUakIRh2QLJpBEV7OB1mdbutkmla2U10ndfpRqcqKLBMM
qiQgdWy2li1oKXzfO9Hke9gihzhJnzrBpkSxw52iuWvFsFaFMkN50/GlVadtZrDCmMoaARuwmjz2
zpNVDNgJW/iFDinrAyGK69bU9XURuvlCk8zOAwnvgcwPn2j2dwo5EtH0BiBSTpnMfAgWfRPXp8xM
0q2dsGplDB9ucFPfFsN4rwXyKUqTXcxsjJ6zdxYkEUAjMhLYAU2Bhb1E6c/8m1sHE5pTAlhgm274
4HZw2Fv1tRMGT1+rn/8ZTP/9YJqi7q/rxNP727sonrP35ntP7e8WKIt/+q1UxElr4dwlHFzH//o1
OOib6FX7bR5G6zYeG9WFTY9a4A+hBDclYBSctgY+xu9Fr85vLPjtWSVh4t9A9/pPJtJfTTWfBtK6
OVNRGC8x+f6sHHBauqc8E8PKyJhS6eD96CKlSG894ASiKdHFR+ZDWQVMmNUrLXdIwwjn6kMy84wy
Gxoya5wyJsdXMDLUQGI3UfjKPpZiKeUr6zVJRFS0LpZxwpwmYRFbSM9GWchzIBT5a+cZPeM0Jfob
UcRXh9LnlwZXBhvlPPTHtPxjHTy6smOR18GMaNSDURnbCPQm5q1F34z8uXpstGxZG+Kd8cnZLofn
gZNZJQPiu/viJ+IMbRZffPo9WEiYmFuo0jTdYF3xfT2eybgusg52hRGu5Lo+dxsijvxi7SEVIGKc
LngR7Ydt9zevn9vszxdGnwODE7ccbEnn04UNoosN2WYD9Yta7s2o/kh1Z9iShv5eOfUuziLrRHZ1
wt4zyLCzkvlRZ+6t6pWHdKhOGHe6BX7pe9EEm/Gx6frDGCMEjqryVtHdY1EGNyIv4vtSDc64WBg0
Va7O2rnTg0Xc6OQDJExCW5zV7BIDdz3mJeSRrOlXusGTFxkL+sPA2bmMHYIgZgs+iVfFHMP7TBC4
HHoIU1sLERwfJbOEOZgZOxAMcbKaGzKbSR69jSq8U6LoXLbN+E608s4O+msL7SSPyWYWE8TnvsZy
y1aGPmiODBIaS1GTYEOot90GgtfakKMf9dm5GZptLaeLcY6adufQ6dBJz+0cQy2c9gu/Yglumup9
jqqux6peNbGFboYs6zR1m3etj53dYHX9tpojr4m28ZjNxV/60PHzmho/zpkXTS1R2cUcmp3ag3WX
zkHaKNNRcbdWsHF6w2OIC69R2lXs60N8Y000Q3M4N3czZYPOyMot3eYqccL4QIpw7xuOtldHHK35
7G0tZ5croZE8/7qUR5eebLxIPMQGQkXcNMsAY2w2O2Qh3JxCG89sPbtn5eyjbWZHrfrVXNt39kG1
BHiMGEVx38dyHX114vazKRdWbvKRMVe9QjF9LcJeFFjWhc3kOsJ0rhqjwuC8e3a04JiYhOGkklEk
mkvAeNQ4nEnsz12anDBFNp3BYLKp1oIeKXYsx60A1sjcSWvYklFzOuoazeCmQYEkRLEaE3tNR3Jh
MwBPs2FNNEW8yLV2zmq8jJ3ukrnIle4kZOx6KUa/rmJIPGwg8py0pLkH+bP1AvWKiftNroAja4Z4
V2jFC44Wg4ow2QOjGzd1wA4JDyTovmnAKYPEWY/iBz0Xt5j+XjyTKR2zeoxZNaOkqdNxtyBNXfZm
ei9ZEXOL3dMIBzdOWs7NqFZc92qbHHRFTU5ei6lKVpqL7LP3jmplsW1S3TkL44Fs5rOwGIrpzNYj
DO5FwRw7KWtu6l6PsIQF1qUzNtVSc/p6i0bvhtqkuxyhNR1BUMEYMmzcMQyH6mSQy1obDd8Mh2Kr
SkRoWaRa2ymq1+6MBxhywuHGwYYtpTnMo7P9KEobMUET3Leqk+1cMZUbJ/MsSKFZdBUlsb53sj5f
GG22zbt6PAhlKG4QTrgkP2dz1vOkGrSdk62ywIJOw9ExbG0vesCVwDy2axe/PmLnicanExbmkIt3
w3Fs9qufZHdjlHpGNbKhNMreD3WWR/3/bzf3fz/iyDc7N0+Nvy6DLp4F8Tz/uhVxEb89v/3r5j/+
vXiN3uVPiiKbH/RNOwqAHaQbRbo2x+7o3+NF1N90FU82BROjK8ZkTLe+FUXEM5KaQzn0+yqev/o2
QvPmf0WGijpz1lUoc/+oKDLnG+aHGwozuOvR2GjzSI5n94+PbG8KaUcMbCkdQa9jo5/EONxWVqX4
Q0YiX1PSS/Z9Gd97ds4mqdK1bVXn1xFsTN8Nyzul5zlTNfbJkqB3OkkGo4KFd9WysV7QVd2Ftbet
ihYQVOM5w2PASAYvBXE3NL8MN6LGJ7DP5AGlNid+U38kYHGFsCFY4quYS3/ZfYxmUCIUa+zQd+xG
WURE5CxS032tPaXcKK79DOGXfryN8GuorFDjXH1UWo4zOzDYI5KlZ6vVygCEnFSjdZQTLkW9SnZ0
WctEtiziDXlwpvyltdIRFkbwEjge6a/slA5Zx2ne5hYkbJFg6SR2PQdcCu4tnuM4rKuhzQQtYPaW
luO6jjroQUkI7rrZa0CRJyu+V3v0YYbpPJJgfI4IB1zg2rt2k2TTFKycwzw7ZMV4rLQCXyxWmRYT
i6+39iO256M3GutCoZuvGfr4omPBhKfaMCsNe7QLDl85u2rGqnBU3uohyhehrQp/aMNkU0jEdMCg
rUF8GePguTCyjchsGsu+vBz78CGZnSM5C0ipMYpjOXiM4FeLOkBWm90YHb5tbOwnwxzPzuzcd8HC
F1p5wSrq3YOpZcToiTTryg30K7z715F0tg2TFk2aJ8R1uwT6HWXEXWIblxlM79YRN67q3cMz2eD+
JNrFu0Jsj8ItvwMIcjmFwKzC7KpuVXPNWIXBVTq8T4L3Jw1WdV2evUw+KIN8jgcjWqcz2rxT2FQ6
mQq4G3TbTeUo7onMgXpt96QohwPhxmnIIztIBg9xGrcr7Wi+6AlXtOeURWPOxKnm5MWp0omhQhi2
COdcRmXwiMOpvwjAb9jUNlOhvY8kOdozhNudwx2dcSb7Q6YeMxa3UOznuiflUmAQsgL7TxNdDLZK
EQPIDZsJSkcisEmN93IH+ZZm7+s5ZlLOgZMlco6doRNCmcxxlI0JHYwCUc7U4wdPB+2ndMRXAgp/
akcbFjTj0oVGxiW5cI+QTjI/I/1yGvM9yJbbvGNL3Mc5LgySMoM5tQYGTbiABEARPAdqNnO0ZjQQ
DQeDZ2uzoNVI3ySfgL13ztdLm6M5nb69N+ewzoHUTsER4CdzkGcQmo8kgczzHjI+57RPHloqE6o0
xBqDMS2YU0GNken74IwfpU6K3ndn709ajZ8cWzgkHde1WEpwFn5SvTeYojsZiGmFi6u+zFdA2/3k
P6/xjwYC/733Q/SJv3jglUX7/iripo1/9ozj3/7R+LNHp1On9/xmg/ij8UebpnkofWGifO+P8H7z
NAp2PkCHp+LXv/rjCQeDxPJga5m2QUP7j/wRxp/RJ4aB1M2lP/YM3bW+Ns/fLYnUyHEr0KyM94hY
oMvLaNSmItn2cWstkPd2+PPz8kIZiwtTTuB45b3lYegs4CWPKDg71DvgmFivKCEg8H7LOQAqsQQU
WVxr4bR2zFlEwHQUWGF89AiUyFW+Og7sT8VYmcKJ/FoQQ+rATmW5DJzbZPKuOtWVoatvjdUfeFId
Q7PsgCKot2oLmxuK5tYlB2xSxnvG4tPOzFt7qev9XWiVzxFE0WOZRUyW5/jSLBgsVBdoeliaZ5u2
S3ooEipMPZvQSU3Eu3CcqY8JMh64k8qTOQfao4ifI/AisXC/Jt5nhb4iKqS+VK3oi+xISx40/axH
4W1d5HKpumhwGcyCL0REPhkPjpZ/6dpw00zqgWp5zej1olGYO9oSCDqZbWV/1U81+3TC1OnMYC73
xzHpb7u82TusyeoAa1nSPLmdtW96dOYiIu6Os4/YUX8g91PXs7U6htuuJvzM4BpsoaYNrH3k1IGy
xnf/Pqrpg2Kn9Tsnebq07G4CLZ6/94l5TxG17/L4phX8zVBrZ0dmBInYzYpsBaAGqgI+pNOsZQTe
e8qafRO3zlNeCSTMpXdsDYTzzB2LZ37PR5x3xjknEnRh5I22JEiYh5VIti7a3IWrCSp/K3ttjJZu
WjXBkk0QbAOHnKwha2tf06uLptft5ViTIWCq16NH0AY5yVu1BfDK7AvIFuHp5xDZ5LbJcElndjbs
RQKRnmnScK0Ll7Y5YnXIOFq7rqCrxgkw2NALj2ofPk+R3E8IgkleRD1J/LLWX5kCXutUd2etsN+s
2NqYuCPgZfI1qFv5VonhDn0wf0CKuZBK9Cpy9UZypxpNOENTp/s+kVtLybc89mo/kfoXBECbQfU2
ZdN8mIp50ZreuwtoDtqpCm29qK/VMPvwguAqc5D1Of29a1XsRgvnstEBvIeuuGx13Dup84U++oU8
tI9sBDOaKfusdg9mi3SMOc9JqyR7wHwEqElRaEQPdaesAYCg7TIstqr40hE2J5u8JhcnGpWcB3d8
0qbo2pCZ2CoZNk8C6izKRBi0hEju+jhFYj7qmEXJy2jDYw3KWIbGreGIfTKGqKaSg+jMpav1L0K3
dz2WDkcW933LpIHcjEsYukzRiyjdWLHWLW3uFXh4CTG4AVG0RTVMZ5ctIPuEDcAkIKPOKhvTU+hq
2BCUDNp4Qc/f8p1gjea+JGJCdz2iyBv6t66u7mbP2KnNCRkhsjBFkNIk60jR7420f4pzWHQyb6Ce
WQcTlk/fkliJNsmvBphg9Sxlq5Kc9QUKlqmrTfhF+DKtGqy9qQYXRHJeD1HgHqEzHdugj5DWYyZv
9GNO3J4Xh/d1rz2MVb6KmnFXGf1FWUXPRlAhXqJ/WI4pxEDTLuJTVHB/J64aruLEpuIk7iIUvVzr
IUsCYADK0qzCu7YkC6d3nYMbG+eWtnjBAO1ELXjvVOPNyMILIaI3gORT8F8MoNhTO7mxEtQ/ip41
VzXfZci/XrpJ9brex1XcAdvDhtDIZklk7bECMcBibczXWTzWN95gePhZelwppCZ899z7SbHxk7mm
Q5em8Wyh99bgM/zYJMWlOpnSzI1VcQw2cue85O9kCOg7Y0NLtCqv2BEl7/r5b646T21/aM149oGj
sgzG1jw/3U9TXST4JRnYNcu3xbDSfWOpbcXW2gCevfjHpCgupYOtBFuu24b7eYAcYcGIy6Aj2TmN
bhpLB3gz3E9Z/p+zhb80us1V2Y+vCHebixjMRFKpu19jY797FCtVHtVBFfOKqAxbcRsPF8zuFuPs
Utz++t3786CESwHHZSQ+L4Y+I6nMLEm4M2eidAtqJZV3gVXsf32Jn70aLIgsOgBs0b19GjpzwudD
p7dcolmTnSpgNS30ReX/F64CTIR5D1p/5gE/3nsA/bQuB4u2SrtnaJuILjgEWVbM0+zJffz1xX72
roEu5VZnh2PgX/3xYl6qN31b6Cb4rH7phHIlbWX360v8eUfAgn+m4fE9ApFqfRo4dF009t3gQJoG
o6yigwtZykvxN1/Zn7wQRzXmK7EUYUzy6V1TEr7ETcFVYCig7quWFim0v34hfzLekqytaUxPaEBm
ZzCbsO+XHUHaN26geuaq916zoV8phdyiPDmqlJq/vtLPXgxROI7OSIhzyPzU7AS50WQFYXIrDYOB
oYfP7OrT/2l24nbavf3b//p9umfxrv11s7N9F7MNvPnXRSyeX55/FgEx/4BvHQ+jO9OxuI1NFfGZ
bXFvfOt41N9MWhoO7t/zHPgw/5jqsRolspt7b4bl6RwYf/Q8eG74Gwzjlorm1vknUz1Wbn86aDn1
LF2zXVzmhjZDhr6/NzWZx3ICtL7qDKrxatbyzHF4A1aMefwAa0XHPZDKyu9zlzESuh7DXGuM2dNM
+BnYmTgKlg7/byXyZQ7QEb2IH03DluDphaWTdlXkB43aEfqRbyB3SOFiD+hvY4egxBGrw5nRhNU9
mMqDI1/aJltk401j7rv2qk+falRr4ICs+tYmB9zGmVc6d7DtFkN3W9gROLR6bYbzDoEgbLKizVu3
Vf0CBXwdtqQAfsAFWrqmgrElhBc5xyVYOziI2wjLXKOFeBpPmYJ6NLPQCB2S5LEW7y2rCxfqihKc
ZLQry3w3iHEZpkB9jNciK1d2DLaf8CuBWExOJEvqL7JHeG89GfJSL8N7QhguSnnnqddT+yS1Zp2l
j2pCHqM602rlTLJBg7/tGB0SLEOUj7vW8m5PUl8g7p2Shmw8xOOuVolURS1DDJBQnvP6Lp3YGcuX
oPgCWHPP6B/f3p1JNvCUPZg6dgsQdolZrHvIzMTRAYgNL4cKICJF0URgXE2Q1xxa69V+22Of7RYC
aIWHlBu+GFkTtl8b9TLqvhB8iSPgpcaHg4BuLVSSDp2Th3Kva6Sv9/bW0AkpGx22PUxRU21FPt9u
DOwGL3q+10QJUC/F7JuTF+s8Z2G6RRu1ycGRkE1oGhXxG8kt+zmS3Kcrw0rfetQcSdX4o+L4ikQJ
mXaM/sLx1rIgLEvMwAkJnNShG3xD9I7jMqmso2Xci07cK55cRh7pinp68OII6yfsHAk8H+JxPuwp
oP3aia/mFO0AVk5opKsRcb+VYLKKs2uLedxksmwiMLhGzJOy9Q4TJqtNSbpHtI4s5QIxOGvSdaTh
BUicZWO7myBHiY8z1GxDbLv5mvztE0T7zSzcJhbALwESFSyoBABDBfco6cBEJhgkPrG+C9JjFsi9
MGwf0eIONzc2sA9NnNX4ucHyTUV92SCJNsujRZD8kI/rri4WhVtBaAKvyv5uwpVES+cHBdiQEWFT
xrPYMeDodcc8yM5he8cqzw8QNknCTXWVQrgUhKqS42RG6mWVvCTSWwuDb35Qb0vXIcFkQh9FC1e0
B3U2hpM7XzAJpVtYtAwPRGFgLiG90dfV6g2g5jni7gvVat/Z1bLs81WnslAkp9GUc6xyxmSC+84i
JEuL8K2XvJGJ+dBVX3PPcFzQJ7FrC2b7cGbh+RKXXapS8bcXQPQYh7hMTNBx+dYchikieaHJ8MiY
uUYrTmamQXgm2ViLnjDNcU7VZE9b+eVIGBf7cZlOj+RSrMpgN2n3A6zFRnlxWxsiI0mdXkdCRsH4
wjTKL9Oc/1iSoL2wp4nIxT58q2oi1XX9NgFkm6W3oRLAazTWNRmhlVR2unPfcx7hDkR/Hx/EnCga
mzcT9jB+1rFAz2kpgZ9Hua9bkw864FKroQQJz1eEdzAhQ/cjYn+RPNBw4rALdiWxptR3e0nMaTbn
neYEn7ZS3HTlde6SmhnQ9aEccC9jDP8FkakBm2BrTpgjShXk4m6YyNAgYjW130lLOdpV6Dc4a0Ks
NMwcVjkpoRKUBTh6mkQ3eckAY6DFXPYSTjVK0kIJr6Vi3xJlflkP+Sks9Us0ccuUSNgqCNYREAQk
sQ+IYp6o//wM74zb3ZTykrA4vrLXA4a/Ofdisg0CQHmE1MlNxAa5I42WNhhKGWcwEYC1HHyD1Fo5
x9fq5NjiDsTRaZMbS74IASs2h3VWVLt6QOyrtyRf8EBh07kquwfJNJ1SbgEx1J9gADDiXzK9OVkO
Bzrb5jZ2WiZjikYGUAvxgRhe4nhLcoaGicNkbA49J5Bu38fuSxo+QZ27Je2H7HXcNsT7okvFLJfe
pdZZi2/KwI7hIZHmELZ+Ak0yJyR4EhXC55Lht8tLiLcz5oqA8LOqOGQRvUdEDTv9sNFmix92OVfa
6x6eVl+dGn1c0t9skhphNI0bzvieXUvCahzQFIdr0KlgSEtf5d803YfMWlzzIBHKfKWbW+k8o6/A
+PKQ8RJKB9ee7FdNyNIq03kTPlLF22SE4tQCtQVn3BSQsIqEUxmtA9LCW6FO53HW29a8ga7LmG5W
4RbWWY41aUi63Cl5vioirDMW0TckuwNdiJYxpIoQCFLdI3Ji6t91+VYt87cM+FajmFuDOKFewrGN
hW9NX6I5fZMhv9GwfzPiE8Kbhvmeezlg8s/zuvwvVKW/jL+Yh/mvZTWJOMQ09H/+9+/D/eVz+/zD
H1ZFSzl43b2L6fzedFn7Dbkz/5//r3/5r/evP+VvsEPf6k1qrr+uN2+eKTf/499/Mlifa8k/lsca
mBsqRmYAP5aZNntlR3PobGBFGiqToe/LTMOmn3dtlZ6U1pdpxbcyExT5HHEB59qcfy6woG/vw+9j
EN7Cv+zmf4IeMuc2kTE+TglEV5/6El2m7PjirFv16+hkHKur8YAjb7VZNGtyeX1AJdgv/w48NDtL
fhwiUHqbvHZeMy8PceCPtS1P2iTC8dWtQMJdoyJZmXueZtPKAwW4cHfNIyDVJ1RIx/QkfHymS+FH
q25bXAR/05Z9nYr8MM749Jt8ev0VKGe3V/lN+PL7aqgRdBktRN/cNPWwmhRsjP25FaTgGJ1fteH5
uxvm94/je2z5370Pn4ZSuR6IKNe4eqeDXNFvZAeAicfIr6/ysw+Zt9vSXJgADvrOT1OoqjAwmxp1
t4IMgrBvqU+b8p3s3V16GyySRQl2+yZdDwfn+OsLzx/jn95cWnfWfHQy6uePGVukKKehJUde3cX6
odL2drTpmr+ZSP30M7To3x1Eoe7sI/rxbuIrkhH6jS0Bc8/OW9n9TjLRy/3rqH/stte/fk0/fTP5
RjPOs5HB0uj9eDXXGK3ISSdMEFDjnsKzuqr39V2AdgnPki/3rAt2Atzc1rv99ZXnW/Hzu8k4xwM7
Au2Vo+HHC9uYfzwzijGZE0tamuFlqSS4MpGA5WxBxr/57Gbpyi8vN//9d4O+IEwo2oKIyznoHnaI
uYhxu2Kx4JPgTDfCduH3be1fnkberLL5dFELMQs+WY5DzUTl+OmiU5INQrG7laUNtbHELyG2NUFV
wGw4GOR7reHwb+A4Yz5wgNZU07QgVJA1eY2bgvCBPMCzeZfQjHmBWHbKe5SIxdDekMRBj6pAr4BZ
S1YKJs+NqzgrlwUc1qrdKI51RPoMQBnBk7kAIvUU0HF7FLLybDDlnqL3oPrI5304p2Jpkbjbvlsl
/va0W5gI/EWqoHC7LBhSurYJk8zYapN6m+DtDjsPhYjnV3r00JsaczOy0cthmTUpDo5YEhs7Ktuq
6s85DubZNEMIYxSYZxuqGfoZR0XtH75pZKg5kIrAe3tBfATYfZdXLD/qHEGshC7EAHoXeOPesJpV
Z6obxcbLr/JehfXHbLIYq8dKsZF/BHg3Q1+XwwZLMToE1kbRMlSpdRov2lYsn7ruUSeRsZyYkvfK
h4KQLwj7uyY/V2q5LWIH6xMBw0wHfbInu8Ug3GXSe+sk8Ggw0qVGG4iH8FiH5U01dTfC1hYtr7Y1
lFVRf1G8cZsp9bohQaGFZ56x5Wz06owpe8NN90amHCgNuQsLEmHGepf33VfHPJLf/eTotJEtnClC
XpDOasNV0+Iko5ez2Jf0bb6W89uE/aeBkRkm2poIpkUWjIcW/kLQmHS7GcPYeMse88LMyNCohO8W
wyHrb6xxeLQ6dzMCgeeF3FlsfsBrsjftYMdnq4AzbE7FWAgv3JpluGZB+9omIwnR4k0rqY/5BIAI
N+G5YvkJpmcnaTIaG1d9UC2LlPefFWNoX+YGRq0I2hH1rsH0Qdb7pLhSkuKC8ntbiQpEerPW+vpS
m3CaSCInGRzE4J500ATI4L3FFGJVjKcLYs5PqC4P7LRX7GBSOmSJh0NwW7OCgnVrL3r+rU2is96Z
7GOm9TzsyFt5SBQidkPl3WWE7w7uh+EFkFeXMTW9QY9SAWOK60sMcaNRbCzrIdNRjzbhykkOCiCP
qEyW49xq9JgRMQEFCptvG7qs0xNJzbLcvBg09DoWt0PM28B/KkO4bqTG5TO+V75kVe+nWnSt0tw5
hJ2rTHRkNq1jnPQRD4/Ig41kPQdgAgiU8LUI0v2YrYb4uuzjVR8E21xBnMITcF1Y1wwLGAwA53Ae
e/FlIrEhlXsEyiuPxmNo86UDviUAbCirZksCKngCEArauXYwvFG+hwXC4dw+Shw+4VQtWUIs2Y5e
Z9G0cvsPQ8KLwr9fq1flGC5LeH8miYcYrkDTESM9PjJTRlVOfLV3YcChoz/Qgl1voC/GOd8057S5
MYvXGTqG3UaaCXBaJEfY3MPmNYJaHbYzVJjVIQQAO/WudI1vO5wXc2B7lqfkpdbYzGABMBXRsoaJ
WntTM0hK9DmAOti7rXccJZ4oMrlDOMiduLOJWcBH19CV5oBwOM09WbCnpWcYP9wpX0AS95OaMIwC
3r8LAaK5MMjzGPv7DsWgS1J7Et8lwSGm/QTh5ZbJMS+gTriBb5s3cXZjZ/fxwITe6bYRuTL23H+x
p5ZFf9Rw/dc49KoaYhYS5k61voRRdUpGtUfES9NWfaTV6Jfaldo4C4gZdDPYffUPb0Cbm4AKdu19
r2hv7dRtS+ATcPx1DTSh0l6ZM7iXaPKA6o3AUDwUqwyGWc/yvWYukuvPdYM8rLkuijePTjViLOrI
9yS3NsK68zRsDaqv2Dm5VVYxExeJNGSAinxMTMdOLV9zp0IpKJsPWu+laGLfChk2WeVFNCGRgPKd
dJcpNpOpE7sRCEzCGCJ0XixJvlhr7aLwMWdkmcGRUFBpNGRFOHwmKSb7MnMOpopmICSfG4Dz+Gzb
KQRx5F6GjjeOy00vQ6ScQkO7qL9yzt0UsgiU8dhFOk+37wLeHr3X0Qp3iYeeDuuwGtp46ZDECT5o
G1pKZ+KMi5Sj7dx1SvMwsycs9OtxI7+QjrMROh5PwebZxFnYkseySAJ8g8DTRk29m5LwjlX8a1XT
HrQpg1hr9GVSxQtjyrc9R0NoGJdFGTMTvld4UuR5tAnD6qIzvOvEMS/yxtswZmHbC+IFVcaYQ57M
nGVB6Jn13nHeO8wVW5I7+N35Evmh/QCEegxq1u4z28jcFdUBkNKG+eUSVrtCzl3+ZNXZfaRWOxLU
iH8vF0K8RYhjUhK+lGpDMheb74tYI0/Vsx6D+Em17rA5GOGVFXEqRfXRdt8SGnkDSV5na/cFlKdC
GVY29oqSWV9ZwxH1jM1ozbMF4AvutKRMX3DUrkcRrjgrt0HukoKC8APyulN8kfot4ycckfvYAK4E
uq+rieiMK7+288uaELxM4fZ2YDFYRYaROYPXWPooj1EqFsSMZxe1S+WhAQZqbkqGfbp6iGbPC6i/
Rk3WpbiiJuORMG7VuLvAFL7Bs/nF1OulWdjMGNCJZMWdnYwXAT98bOQC28irE1uIG5r6WjQzdspl
opNgAg/vi6Q7eY59FTNWseA8zT5KgzRMry43KVHwbjSrMRt4S/WJSClm6HW3QJzDnLJYkil4LHKL
IQ45N0WxCkkWtN9CcoYDHuZO/BjhOzR5auUhp+EQruCCHDwoPhL81EI22k608nEKb2Nc4Q4DCD30
tubgonRC+tAUwGwwDqSnQNeXJQYe40WLdyqq/0q9lsw4LL7/o8aDQGQ+oXRblzQQlwhaoofHPj/m
brZKGIXzXR+2rlW89O14JLtt02rBs6qlR0sU+zifHqBvbm2l2KuIdR1L+AKHPHqP5Rig0pB84BA6
tGjYVOqTNU7bOrW3kxnwvsSvqVv7ClIkTAQuaaeIKpLsZMRoIhrIGJ28rWLlEofLMUzKowTHUwXx
KhGwoBzolUPHU4s8H9feAnLF743NlgjYUIZn6ajX8M0Wmt4zCfPMC3M+JNunITr38ziasxRit+MS
rfpsdJmvc8sg4WC7gFCM+64eCKWe5ZqR16OZDhbGUB1Vx1w3g3lGq/xeOhRwOqdz0L4ZUGktpU83
CTdlnwTPVURaUV3f6sXZyeoPJ6IaBZAEQmZ4MVMXZAiebUAHp//L3pkkWY5cWXYr3ABC0AM6qcHv
W7NvfTOBWOOGHlAAinZPOaol5MbqwIMR4RFkeVbMskRyQFIopFuYm31An75777ks/I7Msa9SC06+
RQUhmgdVDfXdWHrXQel9qsS7CuBZMrfX5ba0fSa12CD6JMWujcTSJUMiclbTnnUcSO73wnlgB35b
2ilhYUzoPBf3TBs7xsqtmuYMU7CoSbBTwFg+CBgDLelvNxyeDGChfNDWPlNdzT4Lhy0bbsdHlwp7
zjFdWsHG6hPJsc1lIVDSXla+23yURtSstQh4UZC121LDZRaJL77VowvexO3In4voUJX5uTahyk9k
eidnkyWPigD6FM/LvuIt1zDLNhM7at9fVzX3gonf0Jygrl88dV0ChbPzc2sCt2lmfqzc14Wz6aJp
TUkbw6/a8q9dpd3HUbIBNLF3unqbN90G8u+5JdzvYtYxauo1pwCo460o/LVfDztm3pVPYpgDb2uU
zUbRQVSDroXOQ784M1bAfpFqd6xEn178oenZiizaYkYupZRRk8/ZDCWjscMTJ77GJr1Ir4SIBB1N
qNMo2y2vuUURFoeu6TeuovzAryBfcmo0zbMeytdShh9tQ+AoLa+sMDxGRr4V5CwXmYnf3tDMZeG0
C9lVvMGc4jYtBOwtyq9qWpzcvLNYXT7lDthAS9+25bgMmQBtWT02njlHCjiNa23PhpVSScwSwGbq
Qb+xZ24/feFD5hwzmxXRAHHGeMSnv3AK8P3Bl0GLRhOmzzr1OyIGljUO98oYvw0INlrfLPmFb0qI
Z/jUWHCrche27k3bEwkUI8tRVckrKbM3qZoLkUDkrtRZGVRTqLz4LCeTCqVeewOtUdKNTFlTVjVM
ol/TBDrK0ALEnDE+dm4HHdUgCKWK5vHni4B/3RpxSWbpbmOO0TEv/OVmrlud3zgyJ5g4Xk9MMePr
lF2+/yP+lm/6p0vbH3e2/+t3h/U/OKP7TzaV9ce3z3+sizr+wKkJ1fH7Uvf3Je+va93f/+t/r50v
26Of7XwL/o74qf/zf/9fHAb88T8cBtgEHBtGzpzppcTvR4cBmyqqhTBO46Nhn/PH6tf/xdc9F3sB
trFf97s/rH5xGIBOxxGAXwUH1t9Z/Vr/bsNjgP1BU/d07N1/jfqO3sjapEra9RAKe0WVBL20lE/Y
+1FUBlVZlGAlrvbuNXGNhoxfaUzn3UjuhEdghXPrfY74ryrjuQnktY8dU3eqauPYOTdLyDWLZgBV
YlrJoQyHFuatyYiiq4+mjI+VoPckM1kug43Z6cJc92F3kwbxITHCj1jPqLN1o4fOhLM8JJBFqGy5
K7NerPj0czS48tWms2HDxuM6SouDVUSXDowGiHOLrI57i892Z/PwO3UsF7ZG0KQEp164YqHH/R3e
toNZIvmDmEYca+JhkVvyazSbfK2N7NiQyDEq2LwAB4uzdWjsD5eamVWRBJ9z8zzDLUDtKNp0ivyn
BZZ86Y/Te2OxApF9RKVICguC43/Xlc5T4hMzdDUvP9gOXzdos1Ocwk5s2KNwEaeetk7a59zwn7oy
xGHsMaOlhvXGW/OipdpJZ9jTudckInmN6llgHKMTF/cr1VU348gx6Bf2GzbljcGvk7rbXTjSLC+a
+MGYjHPg+ntzqHWoD/ScaX381ZawySamIOoc4aWMAcWhTSruQr44hfb4YYNmnFZ+7DDN2dOjLO3i
qsh8iGpu+s0dy4yzfOA6T9hkKfqsYNMy3rdRr+1sV6XEfgPqQSFdUveiowH3uOlVzC18jLBJaxoo
R9OsrqxB/2YZ3VUX1l9G05TXqeff9mkgD6EYAcDr0fjg9Y6inEW7ctyQSGbxqoyEAbCH/e7b3U09
UNczFt6mhX+ZxvarhImJpH+vdLSEuND2VVPuLF3bxl1xPQMMizrcekV/yCeuSA1jjVZ3rzT4vRDM
vvWBeLrK2eX8qAkBV3vR6fe2LPZ5lt21fXjl6ep+LEzcBvqmiv19MjSfhObnypP7Htgoe4J97gcn
UfkvatR32IpjZDqL9SU1WmntXQI/O+AeytHMg1feEhpqXrfuUnJPun3nglMVYFX7qT1EYlSQ5MqP
EfAGvc3xtT3Gn103PanEfVJY4jrquMXskrGy9j0Pe6p4IL0SkrjJJvTQwPTeiqKPlsQD6PBpupOL
uYQh7DjaTCYt1Yij0XzVnb5zQ+O9SHIUYbkeB++stclTCbowS7KDW8ABpfMIjNAaCMrFKUkn2/VV
3BpkLhiwPHJ+C+lPV4lSjAyZdpWM5dGK1CXuoFVWWgm0BwDiMo66e6e0vnGx4rI4MVKQiVgmGsmj
RkzUytIXlUnmxygj60FWEHKwv/M8Yh5tUX+Ayx5Y2VbRWqssrqRZf+pnXI8XOh+K0vJl743lqi4r
BXzX2MF/IKYnguqgguhAowct6l34MsyVW03XkgMX9IFSyAXo/0bMTV2qj5OTpeso4mYDkTgtgfZQ
9uXMrV9RZiaLxphzUynA0SjAGEElUEkFqJxQbcbcfely6z6iwzRzJ2AUZocpyPNugraG7k/h368O
2b91TP9++P71jP3TEf3Tw/y/sQLLbPPz0/jQvhX/ToLlD/5xDtMKTB2fY7N3+7Wu7zenn/ELHj5S
TVgAEca+H9F/OP1m4zHG0H8e3xzRf0iw9P/B5cUiSDIKCfdvncPWvzSHWL8i8JCwULDg8f1Z9KA3
tU/Bg00QfqMLCv4pTJNoVwCxfp/yoF4aXYLTINGa7LkwmvpSdEW37I2aJzpo3zOLzLxrKmJBMTXo
XkUuKBqKgPVQfxpjaROTcXtqP1reB2VfcAj42qoNiOLYaSp3eIpWSQVkVI+pOZpptFEHNkCDv9F1
+74JH4CPbYN0JtHXdrUKq+BDhNodr/8j4LZ9waLgEDfYbGTEJhU709IrjLlKynuAGowS59CBO+Kb
AJPL/rwwTExLsgnutUDe+CO9EmapvYa+D6ylrAE3pVGz94gJrRrpE9nkVbn1Uo/3SjffyG3jxMH1
MOQW+9yMmFHUtIwnbXeq8CRj+sMtPAWsUERzpZcjuJJi+DQLpe1FXATn2sfhkMrgvegGqB5e+M7z
C9mrRpdICeZyyXyfVP1IeafO7A4qcKTzdxmbfbUQlO4Sx2CtkURmu1FsDHainK41rpq8cHjP9lC3
FjpILaEzOiR1ovZxnHywGLkHtautTZORxPabB0sw+rCzeRrJBi/EDJWyZ7xUOwCaomsDuPUMn9KT
Ylp1WdCQMumpdZi4zjXgldaRxu9U6g6qVgCSRZVYsoqQf2vMiuKZDIZbRVPLMgMdhYGOfY4go0v3
cbLtzCLe50NOkK6FvM7R6KyjupoWpcquXXqTIf+WTybtriuIsiURnATlwXGzZWnhAoxdQebOzsFW
6E4/r6hINczsMzs376Ug8krAEOS05ocXMw/9penVNdkb68xW26WN1uQ1rWVkXXqNjFqKR3FkNcrf
j6VvW6BDh4O+0vLgLZ3JIPygowWrReysCUtbT3sl8/fU5slFa8OBiiIlNvmEWacqi7egykDI6Qcz
z3OWFHwckNd7+nVQSC232kZt91mUFMGVHbvTPBjnkBFVYE0jd/ipMOQZ/CMHT77ERnTntRkZ2oJb
vzZboOK0yZdA0cSODcYlwSoI2bR5USGg6lKJL88c8IqVRX72cmiDbtlpR7+vH10zfyj66amKKOVQ
CasSleP502v1Sh6TFVktHipR31Z08KxcT7vrK/cu6aDVG1F+JkkzrZ3K9JcyTL75hQ/5u++3ocay
rNbMsy/16QFQilwNBsUlZtYyqujXkGiObSuuzCjizC/pLUwiVlVFxFOfxNTEAJhl+9DScQ75iGxe
HhqXgOA+n8XsPnLNq9gczh7cmrYBIplUif1quNO4QuUSC43wOAtQ79Vo4bDVmDF58PULQLnrzC7C
rRwnCgUdcLeUIpnbpEfiSCXZZXZwL3rpfhoZsiORd2Muxz5MhYvKpzcCt9REDqfjSXK1CUkIA82C
i1K/Qet8lp14KCuD74bhwuvVzq2jU5SNO9nUw1Jp7m0DeIzxYwpXrqO947Dh5dmylFCad8jdAB9t
SqNlICguJmEZ7mRZxKhX1klEZPgx6iDcSxABgK2BajNG+AdfJI++PVCVWIiHpg75NJVFukqSuR95
JsuRjOWHNgG6bDQDH5mSYl+HbLULNu+5pkFWNrQvYbY0EATQW3IP/3JlFyf2I9k2t+JslabTOvW0
o67M9Nfoyd+aEH569v9pSvh9lvj/+SJPbQZRYY7rnw8OMNHqci7qOL99lHBBmh+niN+/xh82Lp5F
klykoGnM+u7V+ucMgY0Lq4LJJGC5Bk6t+Zr92wzBXR6rFhhdHZQW78Uf0gL+LxZtwNg4gO+4BvC/
vzVD/DtXCk4mphFyC9iqvjuufnBrcAHVS/rpcQCaOjbI+Nm323Tr84HlMORyWo36nRubLyLEi98o
YsPaSMdG1p7lkKE+tc19qQ/TKi6hRgWR+kZdO1rgYF+K75U4WfpoDOhxQCzgW2dnK0Ax0JrXSVrf
wA7uuEx9jfX06dLM04r0jdbhm6GNviybLGFQ3ellQy+YoaGr5M65zHh5RjHqVxVyMUk4grdmUkq+
84xxH6eavfQkpmA7FN9476Gr6AbLTOwUE7fQdR65j7Yf7+24Ohkhi7s4dd5VJLeG7dHe3r1zl73y
LIuu1KF3d10lvIWcjDc1u5OTGkVEqvQpNYovg0rQtc4YuPRCjPU00p/thqFB1+IboXeEZINl3WSX
xMnWsrB3doBBvM2ONe0YKpVHp8TDK4imskI4GqSMpwFHSaXQNmuTKnbpLvhpAla90KZ1tLxWralS
3WV5cNYyUHKJkxz0SF1bRfLukKxGJpy+Qb57DTAFI95VH15WohhZnIQpVE9+o0DH2n1l4hgIErWx
RXBn5/xFgpqFoDKvVFRhnLai8cO0tWZjzd7wAZgcVGE8dh1fGxIKRPaAqw4LWDrCPKMyNhOTxtqj
23llxuTp9YT+tslz7l3NQXefo9qTuo9nf0XUH2SFcsVVWpnUkKZKLBMynavW779aQyHgpkJ9Sm+i
wmMykeLb6J5epG+2FZ71sXmoSOQsUi3eVnb/GvnWQ0IBi605KOAqXxaZvk2T8kGFFtIM4xQrtFUN
7Zyi0bfYRvek7o5PSi0fRaW5SxlRpFcDb07GKVp3TYseKR4HMeGgELMN9zVRDvKAew6mGH+6dmmi
cSekdi3gv0/Q4hypziLH4hPOiokxCLkZ0uGr6blGNtpcChdZL3HJZKwn9VMt2re2QcfRch3LYFCe
qm6kokqvHpmkOGi1sgee0hnbZDRTIF2mgFPlPk9piD8ostZWwNBK9Z+gm0r2cObo1Olp0vOxXDfh
qgrqpxZCr9FnV+BnT7JtdmZPmaxThJe6Ce+nGP9X75EuZtf1hr3+Kw7MVeEE8SYNtJu+M+/I9x9Y
rO+taNCxaQNdtgf1Kj0SgTXA7aVlBd1CFsW1xYicszi3jINVWZ8SeS0Az+oKeRtoSDBlPNyXkb3x
RqB3qksXaVE8BHAVPtLS0naeg4C28GpnXLAvQ98eakORPxgu5J3pgcUUgk/OaeIDcvSuLK367HQp
ky/FGflSx4DTZPrTmFPR6/R6v6ZwZKXoIfES2rn7hsqr+Oz51dnoUUNmIlsT1Gepi5ekaV+MUXq7
1qiRKdyOfPgYsV0azq2EU9SjSeY5IxSG8WhhVMFVZAvkuwpjl9EWm7Lx/UU3BvXeLMJmN4JrXg2u
uYNeemdmUbnWHQoNyjHFyG1hPDXcE7cgWhbybg+a2GE4EFG0MwNCTtwtqPxJAn37Pzv4/0ffNYrH
Tw7vf1K7/nH7lv/nf9T/Ft81R1L/OLpxn4K4pxVrJprOR+Nv138dzL1pkdozIEkAz/rh6KYW1p0T
oQQDv1O/+J/+uP7TycVYx/0f8pcJwO0vjuufObBJGf+r55GHXbCEwNENXvUvvk6Nux/Ze6Cm5hQH
O5HWn16WAh2xZ5de61Z8xo3XZtS2oc06q83TD0MGFLsYxkVW04m7hLYxBu2iNJC+3VROKIDoZaMe
vLcUxa1DJ+s21kARpENtH0a91qKsE8g4pdR7Hmxag+BR0QixcAWM5xHOVeqyqq89QU0mhSWONSK1
hfIeZBdum9Slj0eV58nllVmG3MzqliU6lyyERX4BiMCEEIupfpbC9NbaZCDDhXAf+Wc+Y0MGkNlr
KytHwBJF+JnlQBYjVnO9HP1V3E9LvR8uvZlfh0a4jY3BXw3Sestbz6cLS4M7MUNTBo6+IJnueQ1m
60l1HyGbz2Xpmk+uFdNOruugw7W7oNWWuLBWVl+/+3F8bKvmONbBe+Prm9iNLlUIbFrpct4rjJc0
JxmW+8tQ6Vemqz10TvHWgVjtWJ7c0+76nIy9OGud+YjpI4ZMmHBprgqfxkcuaVrjP9Fz89gP5Gza
Cmyo6Rzg90944GJeg2SRL0pVr5DXqc/EVIVyW30plgWDgo0c6jm9fhixfM0VZAvzZFXmes8CPygA
gDo3ZlmNAP57RTZFfU60h2UuB1tV+duuV+cJwEsswm/0KbgLUcP8V4qVJVsi2rkpOg1IRMa2cwWb
c+lE4V06BY+yYaByYtbIPlq8HWxxh271nvt+6dRHYi58pcHfBLaJhS5PFjiCsc94jzmFpaHD+9rD
E5n4+0JgRtMSd92mkh9ntBtHSbkTHcaG1t6XVnUklP5u6uMdSJuzdL1bZpFl2CfrypkOSdpeSwl+
g6dun6bBFbM0IknZbUd7bhhpg52kGbgcoOFKB42kyx4hXhy4hU5nIlZr4HdrVq1nPun6yqnkZdQT
cW1pYU7Hphdtckj/yDP2JxjTQy7pWCwAqnNCvdaBdu/p8Vow9CwSD5YLiTpVtDduUtxktdgVCky2
bTxoBfxfXdvLZnxJx+Yuy7LDCOM/ymIcIdZKht0rXZ9LTy+OHn0Abtzc0oOzjfLk05/rvOgN0LTs
wgeY9rbuJCu5wbZ70ulkWFqDudGkc2ViZfKt2NihwYcvptwHAdVtpnVn2d2dpK1grnySRrIbaDGw
abq12TMMmSe3yrfoJzDbm3Ci+sCq0ocyGijhpRXBqO16H9KT0CjtAkBtb7O15/70mc6FChmja2Gp
N21oLKqWJPLbeNtEIPIDS6Ozc4oJLnKQrrSifJwx5EBOP8woeIyq5BEejVrXFQbWFBALts9pYxfl
XSesYS9ynD0iGtZEeRHvB697CKzmIoDeuJX89Apxjh2elH4K9UXNZ7hwcHb4CN/4Z6crHJ3kD23y
fTW48CUW7dss6QfK88YLNbnrihJTj1zjaNV0LAgu7IB8ePi6KFha7XAt9HTL1H/r1S2yvkRwrHml
Ovm2t9W6k9YdWdhjbOK4HYNNi/lvPwXGK3LoRq+1jenmD3AAkDNg8aaJcY6t6BuXoU9zkNH6f475
//qY9zwwGD8/5t9IagF9/PFazk35tz/4x3LfgaTqO4SkLJNrOHGM3073GWbuz1wHc05XfeeT/XYx
585Odh+yA18PRNkc4vjtdBe/UIhjke2gy5veSxjjf+N0t4lj/SXRQNzG4uYvXENY9HL+5XSvHKpe
k7KnHEB2Oq5wqbgG82/OvLYt5wVuYSfcdtvRWA8Mx2tdp+TRyalFME22wAUuGtdiBA/mloJc9gc3
Zwuv4gAtihoDX/Q33AFC7g4pkKV5I5UMJRQT6g8ar2rwBWOgCeZuBKe28lU/+/wUjGPC/WDO28g1
jlmAc72IPJ4uAsl6gGO1o3xBRvm7Jc25Lia4KYXWrfQ5RFA22VVbRvtqdOeJeyIbTK1DT71DrVVH
erO5UFL+1TMwCBog25KMPCuwc6hpzQLagVpqOo7IjjoESZEEbTKnnGKJItDOWUI1TE4Cdu2waN2k
cw9FSyFFYZWvIQUVHbZri4aJ1XzPn/DZlui4hqGu0Kd3QRbTMYi+GZj6pVLOscRQutCrZK/ZxdGn
H4Md572IzK3nKt7yNGhYATvBCudrOxGilBwKntLiGas+kPcA8AwvPJorOaYWs3RpZVdqruso+uDW
mws8FBAWltaUenyno7YJ1DX6PrBZ7XX6P3pQpNB9qQSp5gV5MdeERPSF6MGYLD0aRCzwxBxp3PTd
uV4kbAe01MyglUjlewm9lXWkWdDzSztJ64o3QVvJ2EQF3lKL5ncfSuZoX1sVEmjsDl+qsr9BIXqX
CeTvFkqWF962mX1bdsG5y5OTn5rXXooXWVT7YHZmWe4NmtOq8C2SDwJo+ncq6rOhJTs3p7rVjc5N
go89rh9zqa6DxnsAWoznQ2u2hKPoh0i5R0USQHQpt1ZE5DvTZbxKYkK9ZmNgyPdPLKL2Tj68ZT1g
8qY9BOGwMY0Ix8UcjNfHkyegb+dZM1zC2KifieCiZSXDfTBlt3HmPpjlJFf1ZParSZ8McvnQroJS
e2xytVMen9EAF5yRB09D5FbEmzOP5DpLCSK7FIgMD0bbSC7M6OFeSInNoLo1KwKxBfkLTYxULq6+
XJ2iERBM34l7WmvEkttEuLQaLVvpo5MvRwMjZY3Xh3yQvMQsQm7E0PJj0oM7Oo++ydbCfh4N0Ua3
khvofQGxGKfAVWOiMYjjUOgAzJPNfPeXYQHwClYvLs2Ygb+9Tk1Wa41jfJg16ZJOwTsFgI8JndUM
9thkHYzpnqCdDbqhCNmKuaeemW9VxCUbdD+yF72WU3JiVXfYM2sG8hGPiJneEiiIIVAQiS7Sca9b
1m0YtCerby6+7FeYZu7jOdRsi44mG/bVITN8nmYHlVdPiduQamkdCu21GCIESLS+dNjo15/CCuxz
MhaPiRZeGdSidnZJsCl6s0ZxkLp1Sd3wo7OMlxp4n90Ep8JkPqgj/baObbSxHpRJf8RTeRuIci1T
j3JWOpgyHMaiadVWQBPbBqI/VK47oVyVV1UApQGH6H3iMwVWVf6RxsaVjxduW43J0VK6iV8UTQQs
gnUAB3uJXS4rlrVulX3tu7x+KgzlsuGNqKkEVVIEO1PK2Q5ErXsr3ApP/OzD1zWsOgX7kRpufJ2P
Lk8fhs6qD+/HTFyFbC52VuzZxBKqZ+GEbygw1IMGM4OAOsIFELJzL2jQa0aQH5jme6RQfzeVQ//V
eN64aXpyXJGWbQvJG70KMiyDXA43YDZ4I2bINDDaiDECE0RxxMI/h979DjfzkAKDrYpo1Uf5Jqnk
benq9MLGgX3MS69ZmW1pLfiVg8JzwD4XD7wlCmjpLD29TK1oE75MYjywGn71GagbT/8soqanoYsM
SG+oV2yw3ATzNzZi6zCNvvm6ODUdbhgJCkWJqliy4ztp9ngN2Br7fMcqUJiEDCbtq6WLa+Hm5TER
Pb2HXgEZOLhxO/8c4GQqZLAp8/ow2u7GC7OzF/CzZmHHLz0+mBWfQaXUC1zDqzTi1odLiAWlxjse
pIpmvxZae0ykemwz2sK46HgsIpFTImwcuP+1ct+0/oOpOZDuvOgld/0TArO5qlP/qxTutqiY3ttx
H1O5JmoupzqZ1KA5p9S+6yXwfbd57UBULmML7ENoknsmb4zNJGLrtGxk+E1pDkGYmIICyyhS+tGs
HipHcch787Wk7xNxuiNomIjXCZBDoOjRJaGZQ9zIvfQU+879YLv4v015TEK1LhveKXag8PDX9kxn
SEAjVD4tjLNsqs8CajlLqRaaqj6fHeEss446giu5n/YqmkXYYpZjJwypZPw4WsNZrDVm2TZDv3Vm
IbdA0Q1nabf2Mi5ns9wLDKTGj4QE3JtsCXyrd0AmQD5LZ6W4Gvt6qc/q8f8Muf/FkDtLSPg4f7rJ
+ueI+4/b8hMFKmz/vMv6/Sv8Nusav+BT0WffqG15P6yxjF8cgxA9IytQefzQf1pjzfsroJPCwahi
+D+ABOYNFxhOncA0lAEw9X9n0GUM/9dB1xO4XXGTshnji/7ZxQLgrvKiCVInVI1tHpQ3Pfp+mNEj
Yhf5dSzli8U06FBfGhbGjogVb2RmR5xsH7ZfviXGsJVDtLYqauhaEDpidG8abdixFeN2R6zBRz3w
5M6KWqbOhApY6KBWRwqUQnJiRr3ZbQxvOqZYX/rYOg2WpAn6qeARdJJiH9kkD3gsMyJD7Mc2ev7E
ozBbIKgqy2ARXUElgCLTbspYY6HCnn4sH9MoOlMRuIwnsQafyap71dBwKv2XkbIYHC8wuFF3JNkD
3tZh7q1V32xafgr+wNtl3PTtg0Uficua2phwXEjjODbIZejIjZXdmrj/AfucO2JuYQiqKXDeU+M8
yoFL673iLSSgY5WA0bP+krPCC7PkkIdIF+1hSMRpqpDvzenI11pFVMZMBFTAnPJYB6tgKDdz0Td/
mkf/5EXM+BL/5kcyxVv8OOvSBbjNtNaON6NTrelRXEhelmHYHcM23w/9s3BfMxoFZUWyVg92IYJ+
XtgrV+dvQHM6tEla8gySd/y/HW+b4OuvVXCTm/tOVfuad3Mz3+Djt5TEhaNFTyWRTzu69ks675Lq
BeMfKoC7b+vxEOCJMMe9pRuPfe/urbzcdOawiVPSNIWx5AlYhNQj0Wawlal7qTztYcBE6OHdDGmg
B3RCSg1eF3cpoptulR4i01yI1F+2jX+TFfcWKYyJ40fVHksrfLCyXhvNTa7fO6G17+jyq5yjCafG
dZFQXXcVuMAn0rNnsmWja8dN1MlAMOX7j0DHjuY1m0jCZu06lMbWLLr3qt1kE4XBZPYUfh4ULVvO
SK7+0Gnj6zAk5xiAU2Pc40VZ0f684jtfmhXoSczQuFk2FhcpayYUu+qzc7+klZByF6fRTje6AQhr
LvHswTUzPDsD7c5FdEY4vAijXphEJijkPNOzNpe0r/TKu0VW3bksS6WCskSAprH0jQYUbBguHjNA
HhebQX9MmjnK32xS81zX/SwLrTBmLzT9WWEH8bp9SbfbBOWxUV8OiWA3fiF8sNC7q8p9drqXUZir
VFknq7hFeqRD/kXv3urQXCdZAZcO3OGciQasGcnnqB12jhk/kdlSK82IHkcKwkfiqRMDaBr1V0mO
GzjzPsvQPJSQofHKdEtPtccwLzbYV1aqiLFxJN63PG5wOsdYPp01HrE13YwLDS5cGN/ImApW14Yl
zRwVpWT7mH5qG+xWr6PslhvA5XeogcbGLWdrXP9m8x8m855eyJNpJE8hNCP60WmdD5jkwSu95kPw
0vYc7T71XDwTLhQCd6ppT6+uqKM5JWX35PmT/hpOTbsU3PnCEUI4SLOuA/5kx8cBhEEHsLpkW5la
Lx64nYHuC24Vb5PO6OHcVdEM8XuwmUpCr1knTXnn433HfDUtQXjM7QML2Z2C8BZ08maM45XJaND6
J6P8EPXW4l3b8Dj63QsUE9btjA34Zxr3fgraLRUdT5zz6xoL0Dg9cdfbTJnXL0vPnlFqlMZHudwS
8bqx9fBckjgE8G6ACiJrqCensednF4/iQRL07yeHZJS1YdIzeCLhUGBb3GUyXwlZejvW+lzIanbC
zjhx5+/iPd68VZ5QRjJ/hOF58cJZWBqp0MFp9lJT94lHZaXWX7Ppfc3MqjrYCrRzNbBkZJy0GgRQ
q9MOutGelGMe9K68N9Px0JUkbTEd0O1L7n2wRwhOkA3N4KKRlyZtsMYbdBAzoTgJ+SWnVvA4+STh
ibWJmq7sxivWHuo6CLaFrWkLo8GzTj+TVmQXcNe7STk8vQXt81h3sm6nOYDpunZtxwoxXt+Nw3VP
l1coZ3Nzv7I7wnhVuEQTvNOq/DAQYoqw5fV5slY1nnj/09Hvc2fA7El8i2ta2LFtSdRSl8bVUIWb
xj/Q6btqPH72Bb97X19WMjo1khqu2Vs5lcQkuker1/iFb8euAcUnHyqlPQ3KXjUMjTb7G+WNj7UY
7+iFX4kqe8oicckmufEjf6kj4zjothPr5ly8tKWD5Y10bR3t0sFY6PQId5p7Kgsd/TTGCQZpGvza
TWB85fq3iZL7Wj2S7nsRClaiyXswVZsoje8Smitk2W5Ql+H5FEewVaAA3yqz5ngkLBAhxNDyiVV+
lkRWrHjX0zgB4PNeWr09pPhSY04ED6nAznaNUx6mnh0D8QYnBDgAws5voT260aFuufLW87PEE+Hc
5YqQfkCHU6ZzUFBFBbhHM/bmeBoIWVrRzu2t5wi/vBk+DAMkarXr0Hw0MoSd3Vx1zoBUfpNb7Sbp
JY0nPZhG1GesKZgktlGnbT2HJjeIJMjCt8JtV/p0zmnQdWtB4QnmSs7xLJDUvvUbQ4jNECYHuyj2
niP2eeOw/04WNSS9lDA/dZg74Axrzbwv03at1HQoXK7xldrL9BuLcWJk/U1cXde4KhbjiKeOj7Ls
FE6e+NoKg08K5kZgeNUidoJdZzSP8Tgdu5QPKaU4cC7kM5exaenF0TIau51d+3vfmNaD7SwrNaz8
huqRLN0PU77R6GfPTS5u3O1CvlecgiIJQB7RFG2Tse9JI3AKRPpNytu8w93vUSmEHF901QYf3sbB
bovIuv5uDbbybe7eiKlaSdrNak4puwNYEa4iq3los5cCnArVBCuf7yIT1RKHDb8+b00Nzx5VYDGF
XznJTSwdh5ICR19/z6rkFrlrZY/B0sMVrXVnWXP37gFxOG9a8H/YO4/dNpY1j7+KMfs2OofFHWDE
KCpn2ZsGbcnsnPPbzHKWg/sI58XmVwo2RdOSz6UXwuBycYAjyV3s6uqqL/zDt0rtCMfApsb7hZoh
RccVdRoJbTpRwD11BhGjqk+7EjkH6VbWzlaxiQqCji4CW6d3VLj2PDIKjpBpqrcLL7hqACnrg/5J
g53gQ9G2G3/agXCAvrgosRDrJia2OCtdPUkg/RsrOEewWrEFmrvWRZ7TicOzVjPYH4zeMgmc5EnT
D587yb1uLJ8O0tJLq5Ny8BYyK0iTOLxrr1jqSn7Z98kcoeCxXeiHmTqMDX04C6RoUcuki36PDpVl
pNSn7GN5cOmXmckkqD7bIGcLD0NfoynvDOXG5xyBsRQQD4BhTmNrRlUpoCeY7GkhIjGOcRS4VFFq
p7zACGPSCMBtSPXYWclzzU4OJbuZtFaxb+XAu71mMQCP3EudZlmp9qRWnIt/J4dvJIc0MkxVJZB8
LT08Eu4tH04j5O02miDP//YHxAEgAskfZaLnLO+5CSJkjhEkNpCqokD4QAL80QQhWySYEOasGupc
ZGzPTRD7IwLISHYpiiKTI9p/j2lo/ywEhpAxvq2sdUOmGUOCuq4lBWOvD015VU+0AfBPUxpHYagd
u5G6iMv6OsuLszKJb1FhOJa16hp9+WlSJzO9BlKkavmhZCaX0kBvN0nLG1fuD6pOD0Ym1iiEsuki
ULuDFaGTBbu56OOzvOx4vRCVAHh45ARoJ2nhUZVXtzhlziRXw+STVAxv5Yu6HxZ6ExymcXoRVem0
GlA1CWNVmkl+sa8beE84uhDuVYorvXbPa8xVRuhl3roZcTG85nrq9Pnx0LBDmXEh3zQYMCHCA5s9
lE04Gz5dah3ZKWb51sRlcaFlUfRFFegwGW7xKdV1Su5Ax5B8rEYDYLIBBVXUbXt0AppuqQA4s9GL
xTDeWIROTSABMi3zw3wqrQCrDRL1KTmG1RcbuTMymqhB0CbLR41aLunsE971yrTveoIXzb7AHGec
ZkiaAmtEzEPGXlUpJ11DXTBtKT4lqzO24VMf6Pxea0gGJdsIlHvWqHMrkU4pzx0aZmzOikwa9uuo
vKKEeBlCDXTT8gwaZjDRrfAuN+05KnbpqNXiaafBt3B4grddo0aHSAzolDZ76t2eR8jlJ8BMhwFo
nN+B37DKdGb6/n1d+AIRYZ2iXz1MVo5yZbnDTYwRmIdmjOyMPSnkkI7Vq8jMz+sQep3bZMWxDkvy
JAi9bty0aXNOTSCbZzb9pLpyw3HaUUYfIMCToUP97jocsgGZYOgr4QRmrshV+lVRncM+a8ZVFE0d
j1gNzNfeQM163Blmi0S8DbGN0yQmMyURQV/bSXnUdl7d15392Rsg1amJdZFm2m2f9Oh4CF6MaQxz
nI0SBI9EkGnj0LICw7KnEbsliRktCgRsMcVbfa54C+DMWqStGczYKDdRB5JOSnWY+pr1xVVzAAY+
Vdb0y9DqOIpJyAM5F31QyTNz8KaJqd4ABdb3Vpp1bwp4DNDGy8otpmHhfvMFgqbuNBRkVuqy90t7
LMmYepvhidw1p/hvIunCD33BlUtAxxsIzBTJSmB1Ch4S8B1aXbeuwPNYaQe+XmmtybCqb0OB+pHJ
+4Cl0kWQTec8RKW0zqgtajmhd+YG6ZEq4EPYpE9i2oMVjXcQtECMpMG6HBrUBXyn5qAHh1SqqH3U
TnGIYsWNayb7qxLIUifAS0qLiJQuAE28W82Unkk/bgohipfCfTJ1lGJqgYVSAUW5ki9Nc2BSKDac
er2p7TUAqDyBpCrSYD/I2lvK2SgsN42LtKqrorSeog2TdyMjG+jVtOqlTTGBcAs7Q3iYUIHclYsC
V706LOC82oL8CgASKKggxHainO9YpXpvQputk/gbJRV1kipoVHtobBy1qnRb9r48dnA6WXhKr4z7
LtSI8aXgUIZ0QQdEVaZBYx5HrBlMVetpbFAb8VcDYFGl8GaJV/dTrUegK2ntc19dARCumxL3nB4Y
rXlYqPXnNiYJser0c+xSFWk6bc6anXe1RCwtqyxch0wuhV2chkeSRBYaanrPSo5L6GLFGNjSVy2F
bD0QWkl9gPJwuL+SYKEWvTFvy/yqsvXryu0q0mabSMRAgAm5v1PHptAclYAn7Thb2mVAKhruqw6p
Q1LNcEG6UpRgZnpYLgzZjArNYWIippupC7/WbiLZAggz3NhSgD6xGl9UtXIFOOk0tYKTMFhNIwGE
BvrrIi6sgR6yq32cMBZ25lynklTApK2QpMfveU8OUayLFX2SeuahU6gLJUawoYr6K9+BMmRq2deG
dwJz4ONad44Cw1oOgXzatPVnFe4+Xej0s6S35/2qU/eCQA5GXPHWDsiJysG4gI139e8o6DejIDAT
v4Z7zpdVCkejT4ttQRD/9EcQBCJCwfHEQmwXWzoYIGsUDbAhgDkcA0uRBwjoehCkKYaAiIL12AyC
4IZizyor6Dhgb/93CuRU6DcL5Cr4TrgjhqMalOJVvt96EBS7fiEXdl2CmtPsSa+p/p4RO2D1Tbs9
zn25m6TINLK3XcZZPS1UAP5D0u6Hfv3VF9D/RtDyMxPeoet9QzlbRf2ouFn5w70icUQFVvSFtPKk
yaKFS2Gceqt0VME1CEyqILriH2CKhZMCGvr950SXzlADhgWgsD2ElXLlJcN+Z8uLUIHPHq+OcggO
6BQcaILwMBhzCVEEoahfAbRyelQ4u2iGv+RJnNYYKZmL3B9gaRpT8IwXKN0fhI0BoLXYb6i21j7M
g4DzjtTMmHvEFU3toPvfQ0MZQlFqd1fXqTrA1fRtGIzZ1M30UyvrDupEObCazICz1V1RwmQzMvDi
zJ2SdDyQPydNeJiXNrpOXYBme3doKrTokl47U2QZsbZMvTXqhEKSJ5PAdRX7b0IhR2+9TLiSX5iu
sQ9ATZq0tntdu4gU0u2HGTi07imKMkggUk5M1bYbK9DXZ5VThwuA6uVcjyLkUC25HMVl/8WwYgmm
fHtVGTJ82whv8EKBTshuiLy3Uiz8wJeQ4wJO7lvNHBDkvZ748yEyKd2xV1ZlcNMHVHudNvmmxhaS
7XAN3d7K9pPULibeSkohCbirORVPGBE10pYS+flxIUtHbavvV5iNnXuqJVE1iZPDjsf9rXKwrnUU
qu5OgkaS1n1T9PLEV2Wh5mEdActN94JMWsSFvRqHWn82ePmlS0WiGKpjvUTrlfWAVkN0JVF05eg1
D4qVcoYowCHN2y8e2lV7RadnBy1yWzxRRIyqEmGcfpgC6IAybFKeL3J81zASLVxNG0FVbUde1TtT
JE1xW8OXG1Hl4ZKz7yCwWQwWLolO2wVzoyrwhWsRAAgTHlVfund+hNWa0Z9jw9ge2gOmf7kuXfRZ
oxzUcplPErPJJ4YC4EnyJ/jJ6nieVPD4PY+CXzFHT30/aGX6/tqN4q/GiVpeNx3VejcZdNiAVozm
WDUC2TCJu24aASUeyQUt7aF3BH3CPrHRXQiJTuAHHOAePsk8VFJdmeb46gjtgi+dIR0GK/WMHv9l
2xnfcj09UeNmgbfDkYmQJZX1EJG8BE/ycr82o1M1RSnYMJBRoJRSJvumhZFEgMqYBD5ASdGQkhZ9
7kwGP5xLKt4Y6BZlLYJDrndW2UKlLZkUrncMNgAsarPwnZbqwQDeBHxJnJ4iynCPgsecII9Xs524
gDZqNJITvb0kHsXvIB8BXbtFQfLYNVCOVaVRUXFsVhkItM46R9V2H7ONg7xs93szm8ct2K0qpG1R
3NcyOplKdVjK5Z0N5db04oNUSg+tKJih5DmqfPXeT1f3IGHO5Di50agymmkyI0BEczY5tVx/5PnZ
mYLbQDDkJ3WlLCpafRkwLyst93WnPpAbY4Z7PFT41TR0WkQV+v0M2lGfKQtqjuZFRBlTGw8eoQsV
8Wu3Sj7TRKg+Rw+JgknKINnKlSlyCCLM00pkFQbpRSLyDI+Eo+8Vk5IOIX1nw7B5yEtqkaLAogEK
IdKWViQwDZlMIFKajNzGIMeprDKYFIl0SXZxpvryYVtYR0AOLuVyWM1sp85m4GJPHZxaXIitU8Oo
73VAeCPfpyWXl8npQLKVWAjtVMDdAdVMNNKxtjfJy9Ji2IsQgKzj8gSFYVYOSVyTu0Dow3yJ5l1O
CZpMT3UBKjWed9P4oJlgM3mlc1LAbtJhOXUKihWWdcM+MUYR5nMKG6rq+nkMOwqfhWNqhnRbBXGK
nPWLLahUtZdgxQG5yrdIqDz4Vjm8q1YziAchYnmyMof3ehXY/UwqoGq1gTwL0mGuteY1yll4pfoz
DjO6RbC8NNheNawvkFoXmY2iJsW+eFTGxV31wBFT/fqbL2hjpSCQUWonIjTmNuoykHgRXa4uB1Tb
SEKRj5G1y0EQ0hRBTauAIo8w/EZDzUXa1xMUNkeQ2TwdAnYtCG62oLpBeyKTFvS3tfDj9FFxe120
XYiyb+hwgww14H4IkSZqey/P8RQvZT+qGmDEuYXeQmFc6BkRNQjq2zTIzvBks8dQR+5eH1X5SSVC
1Wm6a1RRVBvmgCLCizWGp9O3rizF8Kn0WbUfjYOpP4v31bE8t/ZfH0kV1ZiNG3wx0qbCOf5MJbRq
PAG8sRSOwvkwt6FkjdCvngBfosC6N0Iz7gCc1Lw6jsfZbCBZv3n9Wwi4wCtfYjNaQj64UxNPRdqh
Wn2tBumy0eyT14f4CbEgZtQmEMD5WHNACL+cUR15tgbELi4EZjDLIOdLVFSS7uz1UR4ezE938mMY
CxLw+oPzQgs6eKajy3QIKpKYKzulwzqM9fHK32sm8hhRRXwHvkin9fyttbol5ly/xZ9AGTq35CTo
qSfIUI72QFD6o3D6+g2+MY2WKP6tLUzIS+SvJdPY4QtDJXtMSX0vQMzn9WG2vHbrtyLC+/VhkOKA
zJxxKyWKYHNnAhJr4c3jN9bEz5XKF2vC3qhUZkmDs5PEzaj9XnMxsfq97A3LyW3TBVzdwL/DsTVw
6y/vAxuUzE967gN1cxvj4KopRn7xxtujbtst1kcRr9faQ/FrqTbLlUPDMZ5Aa74L51+qE9SNZ+Zh
fmufaKPueBHM1T15nsycNzbIbXO4PvbG/gF3rEkG1QIXMSDx9vXYWU0Rqvj7q2FtDGtjNeDnpaza
0EahzpsQpCnn+h5B1Un7xjwq4mlsvrzr42ysB1NryqayuJdqjKzKIXZs7v7AYPm+fFmM2jkym7vd
2MbbBLJY7iWXAY1OoUR630sXuZTN63QpQdWJGv2N8d5YjpsWmPKq7LzKZDkq1UJJ+lFi3uZ6+MaK
2DqIqemk15AtVEf8fm01urWqFWBD2GmBPw7nmX/kGaevz5uy7cDgPP4+xsbEAacp8NplRbQja8+c
kT1H0VUMN27kaqPEH9WX1ZXzKXxjgbw16sYZEuuRH1Y6oyrC8T33Rh1d5tfvbOt5vH5nG++THRmB
lEvo1KizZuyRMu3Tbj0xYEOPEIz9tFeOvetRMskvysv2rjgPp8Hs9W/w+k0if/by8cG5ymMPralJ
XZ9bsC90tXrjHrdGNz/uUZM3dsUiYKPEPJx7JMuszEkv9xNN8U+j7FuGT2SB2l+tVgtdKt4Y2dr2
gn9fNhp0nxdLU1HtNujFRilbB5V3DJ4g8M4QXFffOL7eWJ/0214OhFRFPQQVkwiLEwUdf6+41Ef4
dkykEbX+sYNBByZHrz+4re+dTdVJVdEfNeSNXVKGO2MjLMPxX89WtkKZ9j6Mb3cbY2OHTAlYB81m
DEUS/RAkHO8y842Xe+tDwvoG0x00U1Rt4yF5RmFkZodKoo1SlNeUGMedgp1OJBuL9DfC362LfW0s
8V3W9qpCRf6yR7aaWsKp6aN40JqPW+6/NXn+Y3kHZnDsox/jf622lGsNFuCvK70XwKHTD7Ca/eQn
2p/oeIt//aPYawCDhpWO3A0NZeGd9qPjrWBNDSlQVHPh9LNYnou99keLVoNJwP8oycsFf3S8dRIB
jibqvdRu/xbrb5sjlQ7ZT9dIEi0dh7OXa8jpYhVqhlaSq1m3+qSbVwtnFsyLEX6ab+wrqAZxsY0Q
xUExGNEjDQy49ZOFW2NJaJ5LJXSt9ErVsN9g83EnHq45Uh3e2hkvPv1k/q8qrTki4qD0ZAX3DrPD
V7vNYdDlDrUcZVE6aKoMysyrdFyUyrkjIbiHOcXB4Pntwu/D6qJEJj4zQwRuNVgxezadL4RNhQpI
qfgw+kotCGZhk121gX8BIexTF4Uj13DOhpXZIEmI+2htzHoPawyVxBnNEeS9FlVbFXt5Y4Fnpt6V
a7E5xfn9c65EEV0tAGdu0u/biJqAZL8IV/55KtROAhge9dB8XqXGvZn7c1XrrckqZgtvzPyyVrC9
zBFPMRtMcPLkuEFUhU34RkZkJaIm3NjGTZFE4ONkxR+3onMP01m+AVpYjdEKP1aizJ3gTBMu/Ci4
GsqyQQHRPpfK7MqAXr23WoEfWwVoiGSlOVc9YjPQgTPAs9eruJnJQ3OYROYpVlYF2CONWqw6Q+jg
NgWO0CH/DkFLKAJF0wzAgtSFZ03h7ukZQFgADQ6662ZDFmJU9J4iT4KuY7Qz+tOfNC0/RO8PCEMc
zwrAEnIFP4+2cWkGt0qWnSWAKmJZhlivHbeALch+4ZjQsaroXAGIQFmOXlZUxwraABUi+UZ7rhbF
58FCSl530wuwCafoNC1d1zqS6ZBxcE0tOma5IQt3p/gkKGmgGo62KMHNtZn2tacxLPUtHk9OBpNS
9OIcmnJhSmUwx5BNdOsS0bczJHwntcREjA6wbk1/z6bP54iGX6AqNzEdQNNTbhBzul5poNFcKACZ
E85CWocRLUQ1GL5ptBRLd/XJlqEqNRlCLWGKpkuqmhM30S1kMelLGp163dGo1CIspUXnUuqC/dUQ
nJUt7M6uGA6ifKCygErzii6i6HwGogc6GHa6B5zzyMmQfZKtKz/C1qjSjHxcB0LUMbW+pXEMHJo2
q54ahzZtV4dK1ihHT3c0lOa5hRakkJ1ENk871xvEbXvRtw1EBzcRvVxDdHWNGOE4pD9VuAJALnNV
H45TR1GwoKEp7Ir2cCUaxR0d40pRq4MYECVCRtKnTsg1tw/CzULCuRJizpYm3ctC3lkRQs8Ois+G
OeDUu7qSOqSgg6afez41KzSiLbSiGREGQpOfYf9xjKzGASvbG0mlh6IXGD2cxNVOPx6SKeDG1ikP
W8+8a60IcKmnYVpd5FMNiQQB5YmBRIcuwFZ0qlDGOkzR08OXCm/yzsC4DXTpTYQMdhRRI3MCpxwV
QiPbdtsvqlDNtrB7AqTuTaHUaWM5GhaWubo3hNY2XrGsK9S3fQXodCAUuV2hzd0Jle4Iue6Qq0Cf
RnxEEVreQKSR68PrLVOh9anYoCH7XfVRtqehugmacx6W+nnuyte1UAqnUn2qyOkiM7WTCAXhSdjL
d26j3moWzFU0ny4qoaU56PAiez+88oQoebNyvwSolLded2ZX5W1m8mpFRtyPg06ZYQH8GU14b+yt
ymIcKDpWCCblMeTNgeucukN8k+fadRpR7bQTKq6mAhLRBGe3p7SVDklZw7PGDPC3i1RQ2kY9s5z+
vFMLqd7LwVTmQXaQxPaJGsIaU1SvhazlIs5qfVL7oKB1Hyz7WEELE5wMgJBP6YqibxvcxG64rGrM
qkw3stn527np+rd610MqtOjeqCGaR5IJcLEM6xsPBDwwz0+oQ/bjLFRAjJRZPwaETQ9HeNCGARhM
TzDdetGUNBRELf0ShiyY3XEWW0d+HxzHZYomm4SnWZ6To3vBp8HE7Q2ZZQoeSVzsBzj3QU/xdf/G
6dFCHCqtPSw09LvtSLGO4rT5YraB+eUhpvj/EH093cNWP9vvmkLit6epn1SX6WTTEfe3/uhZzmD7
hX7PINfWdaQOabQLvhfyhj9rOTx8xQez3teuCLbRr+q7+3/8h2J/VIEjEn2RQET4rz/9XLKUj/xc
uB1osNjEZ/15b7+Jn/2BfzVjf2MyvqZ1UhV4D6/89IXktEmE+SKq/cW9b1xg7d7RnHBg4akGycaL
e5c/arJqE68SnIrPY/y8tk7+tfv6nfl57bHdPyy8/Tse2yOQ1eKh/c4UbCQIa1NgfwTAKqQ6mMwX
U6B8RNVDs3ADfZwCwl9GekdTAE2TsJsnt/MEADRxBIXz4cOjXp8HZEZhVYITVQDsig/1g/c1D89L
4fEBoSu7uk+/v55/byfQDTpcALe2zoQlf7QQe8EFRfig8Hl3K+J5JqiT7bombMvEIxvw0ePn5Zpg
a3yCOlGTEx9qGe9zTTzuWzusCecj4HHAXfrmDimmAGgWJa7HGaIA+76mgCIEqLOdtwfnIzKFQr5Q
cLnFZ2MpgPM3kBqyIV8/fN7rUhC1kF1fCoodODmoG0uBHRKhXgySEGh++Dwey+/opHhmfTyu0Z3e
BtGvxsv98VlvWQy4WiiABZ7+4HH1vaOZEPEj1SrLIYLEPwN9rJ1fEAIIR2MvgK7y8GGS189P9krE
t6gXak+r472GUr8bTb4WShFHWUL14fE92AioTaqgikKcTeH04fPuzk+2TIzJ/sDpiQyFKpQtfjUP
jqXpBjrgjyvmvUZUgpi125bJ4UHhV2dH2DoTRFSAiqidqu/21Ng5qHSQ+iXDII962jNfbg8cHjaz
A/fhKY54tzPxB0IpG+Fi8oxfBpWmTusE5cT3/VoYO0cS1kew/Qan0NOdbsZU6OpohmpBVXp8bd7r
mkCBescNguKLhZeKAGa8ODSpP2iqTJ3nvb8Vf6D+IMRAiQ22H5pskboCGOB7JvbuQirKEIYiwKi7
HhVkECTXQkh1YylgFCobmgmJV3zea/wkami7TgG7IweF6BxvTAFxiarKzwHFew0YjMcvtlOC8aSB
+5xhvJwJTkvazfTK6Rw+fN5rqmXsHDqRVuCpQ35iPS77jWCafQGKPLnMOwyit+nP/aI0/etkwqEu
azEDAtb74mVQPmr4tEBme9xy3lFySZoNfv0PtCS4d+QKsGn6kTK+mAL5I5GBENB7KlS+uzXwVHBA
2m/HLVGYUpsUn9TNUwGNbdUywdQ8VaXf47G4xQ3sb78GbAOsKnIHPNfFZ6O6IDZEiKU26+Xx9+82
VHzcqXc6GmTD1oVz2caGwE5IBRL80VO6/W7PhJ0LC6IYLdIGDSmnh8/GTAidTvRWhNr7w+e9hko/
yc/8C68FdRpacwDnHj4/vxaWeCfYjh9n4r3ukObOQSNFNWaB42IjaGRnoK2LCSAClY+fh734fR2X
D+jKnUssiAZRlJZRof2+7DeOS0Mw7IF5P07Euw2fdy6xPNSihcPEj7b9+kyIYhN1ajQAngKLv3Fa
/MbC+Y4CgUAb3T2ARPz78qED+9j4f/MPnlERP1/gCRUgWv8Uql/8nRB7eLzyIzxA/P9/vggsH7r2
a7987uI/DPP0z5/u7+eRX4z1fFPPP5z798Wy+Or1D7/on77l8TIGWSJgxcJI5E2V5QdQw1bJiu/5
5BvjfPhNU9EdRzqt7wuQ0j8pg30vAfyY439sYrJ/61YeIdwMcbz8CthlGa1jub/jHXYd5XDJI4mX
yfLl1Z9q/7tefVwvi+p+49KPndhdL329jJr74u7FxZ9DbYKLXS//Wzj4HZcQY3xY1MsXOKbnWyBb
+AO38GGRln/9jzDYPfmavnjEz+Nw4PyJcdCPLqu//vnl5Sp9HoStdedBftdwcOdnwsvw138/f+E1
eJUo6Ox6F/P7Qrxr5Ycjv1j+YrKIgnYd5pSNuPG3Pm+Cw92vfndfsB/dl8/XWp8lktNdB/gNzcUd
n/LjCA+L1n/+vms3YSrPP/zXTyKGKO//+t+0+HCM+s6LzfvptRAWATtP1RLPguWHy8JP/Lvl3YeL
p9fk+crrN/UHXnVOi+v71baFJfqju94MV/+vqFquCg68rWMQ1u86xttKVjsurUmZLf0IUOXzd11/
BH/g7ZtEHy7u/S+blmwPaqR/4N2bRKyn8sOp/9f/bnsE1h84WsfLYPnlr39uO/YEhXzXJ7y3TIv6
67b5EQDZXa/+X0O9dV7+wMv1HCM/f8mnhfNcRt31m+8tC0SNk+WH0yJt/OTri8hpK5Z81xH3k7v7
7J7/JLzPvxz2JwjS68Nuy02+Q5F/zlieUdbb/tnLbEz8xdfofln85/8BAAD//w==</cx:binary>
              </cx:geoCache>
            </cx:geography>
          </cx:layoutPr>
          <cx:valueColors>
            <cx:minColor>
              <a:schemeClr val="accent4">
                <a:lumMod val="40000"/>
                <a:lumOff val="60000"/>
              </a:schemeClr>
            </cx:minColor>
            <cx:midColor>
              <a:srgbClr val="0070C0"/>
            </cx:midColor>
            <cx:maxColor>
              <a:schemeClr val="accent4">
                <a:lumMod val="75000"/>
              </a:schemeClr>
            </cx:maxColor>
          </cx:valueColors>
          <cx:valueColorPositions count="3"/>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svg"/><Relationship Id="rId1" Type="http://schemas.openxmlformats.org/officeDocument/2006/relationships/image" Target="../media/image14.png"/><Relationship Id="rId6" Type="http://schemas.openxmlformats.org/officeDocument/2006/relationships/image" Target="../media/image19.svg"/><Relationship Id="rId5" Type="http://schemas.openxmlformats.org/officeDocument/2006/relationships/image" Target="../media/image18.png"/><Relationship Id="rId4" Type="http://schemas.openxmlformats.org/officeDocument/2006/relationships/image" Target="../media/image17.svg"/></Relationships>
</file>

<file path=xl/diagrams/_rels/data2.xml.rels><?xml version="1.0" encoding="UTF-8" standalone="yes"?>
<Relationships xmlns="http://schemas.openxmlformats.org/package/2006/relationships"><Relationship Id="rId8" Type="http://schemas.openxmlformats.org/officeDocument/2006/relationships/image" Target="../media/image17.svg"/><Relationship Id="rId3" Type="http://schemas.openxmlformats.org/officeDocument/2006/relationships/image" Target="../media/image24.png"/><Relationship Id="rId7" Type="http://schemas.openxmlformats.org/officeDocument/2006/relationships/image" Target="../media/image16.png"/><Relationship Id="rId2" Type="http://schemas.openxmlformats.org/officeDocument/2006/relationships/image" Target="../media/image23.svg"/><Relationship Id="rId1" Type="http://schemas.openxmlformats.org/officeDocument/2006/relationships/image" Target="../media/image22.png"/><Relationship Id="rId6" Type="http://schemas.openxmlformats.org/officeDocument/2006/relationships/image" Target="../media/image27.svg"/><Relationship Id="rId5" Type="http://schemas.openxmlformats.org/officeDocument/2006/relationships/image" Target="../media/image26.png"/><Relationship Id="rId10" Type="http://schemas.openxmlformats.org/officeDocument/2006/relationships/image" Target="../media/image15.svg"/><Relationship Id="rId4" Type="http://schemas.openxmlformats.org/officeDocument/2006/relationships/image" Target="../media/image25.svg"/><Relationship Id="rId9" Type="http://schemas.openxmlformats.org/officeDocument/2006/relationships/image" Target="../media/image14.png"/></Relationships>
</file>

<file path=xl/diagrams/_rels/drawing1.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svg"/><Relationship Id="rId1" Type="http://schemas.openxmlformats.org/officeDocument/2006/relationships/image" Target="../media/image14.png"/><Relationship Id="rId6" Type="http://schemas.openxmlformats.org/officeDocument/2006/relationships/image" Target="../media/image19.svg"/><Relationship Id="rId5" Type="http://schemas.openxmlformats.org/officeDocument/2006/relationships/image" Target="../media/image18.png"/><Relationship Id="rId4" Type="http://schemas.openxmlformats.org/officeDocument/2006/relationships/image" Target="../media/image17.svg"/></Relationships>
</file>

<file path=xl/diagrams/_rels/drawing2.xml.rels><?xml version="1.0" encoding="UTF-8" standalone="yes"?>
<Relationships xmlns="http://schemas.openxmlformats.org/package/2006/relationships"><Relationship Id="rId8" Type="http://schemas.openxmlformats.org/officeDocument/2006/relationships/image" Target="../media/image17.svg"/><Relationship Id="rId3" Type="http://schemas.openxmlformats.org/officeDocument/2006/relationships/image" Target="../media/image24.png"/><Relationship Id="rId7" Type="http://schemas.openxmlformats.org/officeDocument/2006/relationships/image" Target="../media/image16.png"/><Relationship Id="rId2" Type="http://schemas.openxmlformats.org/officeDocument/2006/relationships/image" Target="../media/image23.svg"/><Relationship Id="rId1" Type="http://schemas.openxmlformats.org/officeDocument/2006/relationships/image" Target="../media/image22.png"/><Relationship Id="rId6" Type="http://schemas.openxmlformats.org/officeDocument/2006/relationships/image" Target="../media/image27.svg"/><Relationship Id="rId5" Type="http://schemas.openxmlformats.org/officeDocument/2006/relationships/image" Target="../media/image26.png"/><Relationship Id="rId10" Type="http://schemas.openxmlformats.org/officeDocument/2006/relationships/image" Target="../media/image15.svg"/><Relationship Id="rId4" Type="http://schemas.openxmlformats.org/officeDocument/2006/relationships/image" Target="../media/image25.svg"/><Relationship Id="rId9" Type="http://schemas.openxmlformats.org/officeDocument/2006/relationships/image" Target="../media/image14.pn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34E378-0E11-4BAF-AF0A-DA6DCE10CA3E}" type="doc">
      <dgm:prSet loTypeId="urn:microsoft.com/office/officeart/2005/8/layout/hList7" loCatId="process" qsTypeId="urn:microsoft.com/office/officeart/2005/8/quickstyle/simple5" qsCatId="simple" csTypeId="urn:microsoft.com/office/officeart/2005/8/colors/accent1_1" csCatId="accent1" phldr="1"/>
      <dgm:spPr/>
    </dgm:pt>
    <dgm:pt modelId="{A9A38606-CBFC-43D1-923C-50BE567DE108}">
      <dgm:prSet phldrT="[Texto]" custT="1"/>
      <dgm:spPr/>
      <dgm:t>
        <a:bodyPr/>
        <a:lstStyle/>
        <a:p>
          <a:r>
            <a:rPr lang="es-DO" sz="1600">
              <a:latin typeface="Avenir Next LT Pro" panose="020B0504020202020204" pitchFamily="34" charset="0"/>
            </a:rPr>
            <a:t>Dirección Central Del Servicio Nacional de Salud</a:t>
          </a:r>
        </a:p>
      </dgm:t>
    </dgm:pt>
    <dgm:pt modelId="{53CD17ED-72E4-405F-8C9E-9D9E66BB2CE9}" type="parTrans" cxnId="{4AF3BCA3-AD41-4410-924E-3B24B76C6661}">
      <dgm:prSet/>
      <dgm:spPr/>
      <dgm:t>
        <a:bodyPr/>
        <a:lstStyle/>
        <a:p>
          <a:endParaRPr lang="es-DO"/>
        </a:p>
      </dgm:t>
    </dgm:pt>
    <dgm:pt modelId="{1206B95A-106E-4D1A-82C1-86D37A0B6065}" type="sibTrans" cxnId="{4AF3BCA3-AD41-4410-924E-3B24B76C6661}">
      <dgm:prSet/>
      <dgm:spPr/>
      <dgm:t>
        <a:bodyPr/>
        <a:lstStyle/>
        <a:p>
          <a:endParaRPr lang="es-DO"/>
        </a:p>
      </dgm:t>
    </dgm:pt>
    <dgm:pt modelId="{171A9628-D6E3-4EFE-A554-5AFC32CB2A01}">
      <dgm:prSet phldrT="[Texto]" custT="1"/>
      <dgm:spPr/>
      <dgm:t>
        <a:bodyPr/>
        <a:lstStyle/>
        <a:p>
          <a:r>
            <a:rPr lang="es-DO" sz="1600">
              <a:latin typeface="Avenir Next LT Pro" panose="020B0504020202020204" pitchFamily="34" charset="0"/>
            </a:rPr>
            <a:t>Empresa Eléctrica del Este (EDENORTE)</a:t>
          </a:r>
        </a:p>
      </dgm:t>
    </dgm:pt>
    <dgm:pt modelId="{604BCC79-9DA9-4AE2-A0A0-06901593BCE4}" type="parTrans" cxnId="{FCE97B51-D0E9-442B-B656-BEDFDB985FA1}">
      <dgm:prSet/>
      <dgm:spPr/>
      <dgm:t>
        <a:bodyPr/>
        <a:lstStyle/>
        <a:p>
          <a:endParaRPr lang="es-DO"/>
        </a:p>
      </dgm:t>
    </dgm:pt>
    <dgm:pt modelId="{79B993E7-A202-4EDF-9A97-D04E1CC93C24}" type="sibTrans" cxnId="{FCE97B51-D0E9-442B-B656-BEDFDB985FA1}">
      <dgm:prSet/>
      <dgm:spPr/>
      <dgm:t>
        <a:bodyPr/>
        <a:lstStyle/>
        <a:p>
          <a:endParaRPr lang="es-DO"/>
        </a:p>
      </dgm:t>
    </dgm:pt>
    <dgm:pt modelId="{97C8E97E-3EC7-435A-B661-D91D98035F69}">
      <dgm:prSet phldrT="[Texto]" custT="1"/>
      <dgm:spPr/>
      <dgm:t>
        <a:bodyPr/>
        <a:lstStyle/>
        <a:p>
          <a:r>
            <a:rPr lang="es-DO" sz="1600">
              <a:latin typeface="Avenir Next LT Pro" panose="020B0504020202020204" pitchFamily="34" charset="0"/>
            </a:rPr>
            <a:t>Seguro Nacional de Salud</a:t>
          </a:r>
        </a:p>
      </dgm:t>
    </dgm:pt>
    <dgm:pt modelId="{2E5D72CA-A19D-45B2-9D70-017AF86F8BA8}" type="parTrans" cxnId="{000A9668-4C99-4841-A039-692A4D4B22DC}">
      <dgm:prSet/>
      <dgm:spPr/>
      <dgm:t>
        <a:bodyPr/>
        <a:lstStyle/>
        <a:p>
          <a:endParaRPr lang="es-DO"/>
        </a:p>
      </dgm:t>
    </dgm:pt>
    <dgm:pt modelId="{19BA5149-B13D-4B0F-9C95-1FAA558565BE}" type="sibTrans" cxnId="{000A9668-4C99-4841-A039-692A4D4B22DC}">
      <dgm:prSet/>
      <dgm:spPr/>
      <dgm:t>
        <a:bodyPr/>
        <a:lstStyle/>
        <a:p>
          <a:endParaRPr lang="es-DO"/>
        </a:p>
      </dgm:t>
    </dgm:pt>
    <dgm:pt modelId="{B248D314-9D63-42E9-8895-376BFDBC46E7}">
      <dgm:prSet phldrT="[Texto]" custT="1"/>
      <dgm:spPr/>
      <dgm:t>
        <a:bodyPr/>
        <a:lstStyle/>
        <a:p>
          <a:r>
            <a:rPr lang="es-DO" sz="1600">
              <a:latin typeface="Avenir Next LT Pro" panose="020B0504020202020204" pitchFamily="34" charset="0"/>
            </a:rPr>
            <a:t>Universidad Autónoma de Santo Domingo (UASD)</a:t>
          </a:r>
        </a:p>
      </dgm:t>
    </dgm:pt>
    <dgm:pt modelId="{9ED94B96-B2B5-47B1-ABFF-655E45D2564E}" type="sibTrans" cxnId="{D7671E8B-3B5A-44AE-846E-41871D3605B3}">
      <dgm:prSet/>
      <dgm:spPr/>
      <dgm:t>
        <a:bodyPr/>
        <a:lstStyle/>
        <a:p>
          <a:endParaRPr lang="es-DO"/>
        </a:p>
      </dgm:t>
    </dgm:pt>
    <dgm:pt modelId="{18B95A9F-7B0B-454F-9747-8EFED997BA0D}" type="parTrans" cxnId="{D7671E8B-3B5A-44AE-846E-41871D3605B3}">
      <dgm:prSet/>
      <dgm:spPr/>
      <dgm:t>
        <a:bodyPr/>
        <a:lstStyle/>
        <a:p>
          <a:endParaRPr lang="es-DO"/>
        </a:p>
      </dgm:t>
    </dgm:pt>
    <dgm:pt modelId="{EB81BDFD-8059-4CBC-AE6A-CA229B580157}">
      <dgm:prSet phldrT="[Texto]" custT="1"/>
      <dgm:spPr/>
      <dgm:t>
        <a:bodyPr/>
        <a:lstStyle/>
        <a:p>
          <a:r>
            <a:rPr lang="es-DO" sz="1600">
              <a:latin typeface="Avenir Next LT Pro" panose="020B0504020202020204" pitchFamily="34" charset="0"/>
            </a:rPr>
            <a:t>Empresa Eléctrica del Este (EDEESTE)</a:t>
          </a:r>
          <a:endParaRPr lang="es-DO" sz="1600"/>
        </a:p>
      </dgm:t>
    </dgm:pt>
    <dgm:pt modelId="{62B59EB9-BB94-4F12-BF07-DF75EDBE30DF}" type="sibTrans" cxnId="{4952BD80-4604-4CB2-A0C8-86A79531831C}">
      <dgm:prSet/>
      <dgm:spPr/>
      <dgm:t>
        <a:bodyPr/>
        <a:lstStyle/>
        <a:p>
          <a:endParaRPr lang="es-DO"/>
        </a:p>
      </dgm:t>
    </dgm:pt>
    <dgm:pt modelId="{3629F1EA-4768-43FD-A0BB-F417F5AFF83A}" type="parTrans" cxnId="{4952BD80-4604-4CB2-A0C8-86A79531831C}">
      <dgm:prSet/>
      <dgm:spPr/>
      <dgm:t>
        <a:bodyPr/>
        <a:lstStyle/>
        <a:p>
          <a:endParaRPr lang="es-DO"/>
        </a:p>
      </dgm:t>
    </dgm:pt>
    <dgm:pt modelId="{F10CEB1A-991C-4480-94AA-AA36974A12D9}" type="pres">
      <dgm:prSet presAssocID="{3234E378-0E11-4BAF-AF0A-DA6DCE10CA3E}" presName="Name0" presStyleCnt="0">
        <dgm:presLayoutVars>
          <dgm:dir/>
          <dgm:resizeHandles val="exact"/>
        </dgm:presLayoutVars>
      </dgm:prSet>
      <dgm:spPr/>
    </dgm:pt>
    <dgm:pt modelId="{A6FD8408-1597-43C7-A257-1B7FA05E0116}" type="pres">
      <dgm:prSet presAssocID="{3234E378-0E11-4BAF-AF0A-DA6DCE10CA3E}" presName="fgShape" presStyleLbl="fgShp" presStyleIdx="0" presStyleCnt="1" custScaleX="3915" custScaleY="3915"/>
      <dgm:spPr/>
    </dgm:pt>
    <dgm:pt modelId="{6DE64C80-1C37-411F-8CB4-46467367086E}" type="pres">
      <dgm:prSet presAssocID="{3234E378-0E11-4BAF-AF0A-DA6DCE10CA3E}" presName="linComp" presStyleCnt="0"/>
      <dgm:spPr/>
    </dgm:pt>
    <dgm:pt modelId="{540C32B8-58F5-4A24-9088-5445E17EA0AD}" type="pres">
      <dgm:prSet presAssocID="{A9A38606-CBFC-43D1-923C-50BE567DE108}" presName="compNode" presStyleCnt="0"/>
      <dgm:spPr/>
    </dgm:pt>
    <dgm:pt modelId="{609A2AC9-DDC8-4C86-AA97-4FED86B43C76}" type="pres">
      <dgm:prSet presAssocID="{A9A38606-CBFC-43D1-923C-50BE567DE108}" presName="bkgdShape" presStyleLbl="node1" presStyleIdx="0" presStyleCnt="5"/>
      <dgm:spPr/>
    </dgm:pt>
    <dgm:pt modelId="{2E2050FD-952C-4602-90D6-1346266BA9B9}" type="pres">
      <dgm:prSet presAssocID="{A9A38606-CBFC-43D1-923C-50BE567DE108}" presName="nodeTx" presStyleLbl="node1" presStyleIdx="0" presStyleCnt="5">
        <dgm:presLayoutVars>
          <dgm:bulletEnabled val="1"/>
        </dgm:presLayoutVars>
      </dgm:prSet>
      <dgm:spPr/>
    </dgm:pt>
    <dgm:pt modelId="{F14E42BB-5308-40A2-9E3A-0959B3D763F9}" type="pres">
      <dgm:prSet presAssocID="{A9A38606-CBFC-43D1-923C-50BE567DE108}" presName="invisiNode" presStyleLbl="node1" presStyleIdx="0" presStyleCnt="5"/>
      <dgm:spPr/>
    </dgm:pt>
    <dgm:pt modelId="{7E7AEBDF-0A9E-4E49-9FE8-2E5003B363FC}" type="pres">
      <dgm:prSet presAssocID="{A9A38606-CBFC-43D1-923C-50BE567DE108}" presName="imagNode" presStyleLbl="fgImgPlace1" presStyleIdx="0" presStyleCnt="5"/>
      <dgm:spPr>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dgm:spPr>
      <dgm:extLst>
        <a:ext uri="{E40237B7-FDA0-4F09-8148-C483321AD2D9}">
          <dgm14:cNvPr xmlns:dgm14="http://schemas.microsoft.com/office/drawing/2010/diagram" id="0" name="" descr="Médico con relleno sólido"/>
        </a:ext>
      </dgm:extLst>
    </dgm:pt>
    <dgm:pt modelId="{A95C541A-20FD-4EC0-9223-6FFCDA5707FC}" type="pres">
      <dgm:prSet presAssocID="{1206B95A-106E-4D1A-82C1-86D37A0B6065}" presName="sibTrans" presStyleLbl="sibTrans2D1" presStyleIdx="0" presStyleCnt="0"/>
      <dgm:spPr/>
    </dgm:pt>
    <dgm:pt modelId="{EA40E33B-800E-4CD7-A543-D325479C9DAD}" type="pres">
      <dgm:prSet presAssocID="{EB81BDFD-8059-4CBC-AE6A-CA229B580157}" presName="compNode" presStyleCnt="0"/>
      <dgm:spPr/>
    </dgm:pt>
    <dgm:pt modelId="{5DC523C8-73C1-490F-B0BF-82B6DE3E7651}" type="pres">
      <dgm:prSet presAssocID="{EB81BDFD-8059-4CBC-AE6A-CA229B580157}" presName="bkgdShape" presStyleLbl="node1" presStyleIdx="1" presStyleCnt="5"/>
      <dgm:spPr/>
    </dgm:pt>
    <dgm:pt modelId="{E5CB99A9-9C0A-4172-859E-5BEC7C9A71D1}" type="pres">
      <dgm:prSet presAssocID="{EB81BDFD-8059-4CBC-AE6A-CA229B580157}" presName="nodeTx" presStyleLbl="node1" presStyleIdx="1" presStyleCnt="5">
        <dgm:presLayoutVars>
          <dgm:bulletEnabled val="1"/>
        </dgm:presLayoutVars>
      </dgm:prSet>
      <dgm:spPr/>
    </dgm:pt>
    <dgm:pt modelId="{18E7C9B0-8E18-4608-B1C3-E98BB5E55CC6}" type="pres">
      <dgm:prSet presAssocID="{EB81BDFD-8059-4CBC-AE6A-CA229B580157}" presName="invisiNode" presStyleLbl="node1" presStyleIdx="1" presStyleCnt="5"/>
      <dgm:spPr/>
    </dgm:pt>
    <dgm:pt modelId="{DB8131AA-BFF4-4812-9B20-EBF8AC4E17E6}" type="pres">
      <dgm:prSet presAssocID="{EB81BDFD-8059-4CBC-AE6A-CA229B580157}" presName="imagNode" presStyleLbl="fgImgPlace1" presStyleIdx="1" presStyleCnt="5"/>
      <dgm:spPr>
        <a:blipFill rotWithShape="1">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Monedas contorno"/>
        </a:ext>
      </dgm:extLst>
    </dgm:pt>
    <dgm:pt modelId="{9CE81C1E-A889-4256-8C55-AE5E7EAEF578}" type="pres">
      <dgm:prSet presAssocID="{62B59EB9-BB94-4F12-BF07-DF75EDBE30DF}" presName="sibTrans" presStyleLbl="sibTrans2D1" presStyleIdx="0" presStyleCnt="0"/>
      <dgm:spPr/>
    </dgm:pt>
    <dgm:pt modelId="{70D54939-C85D-4F98-B031-6A1BB2A5718C}" type="pres">
      <dgm:prSet presAssocID="{171A9628-D6E3-4EFE-A554-5AFC32CB2A01}" presName="compNode" presStyleCnt="0"/>
      <dgm:spPr/>
    </dgm:pt>
    <dgm:pt modelId="{28CBBB36-9C32-426B-AE1C-3C3EEE5B0F23}" type="pres">
      <dgm:prSet presAssocID="{171A9628-D6E3-4EFE-A554-5AFC32CB2A01}" presName="bkgdShape" presStyleLbl="node1" presStyleIdx="2" presStyleCnt="5"/>
      <dgm:spPr/>
    </dgm:pt>
    <dgm:pt modelId="{418C1919-403E-4112-BEF8-E6F8AB49342E}" type="pres">
      <dgm:prSet presAssocID="{171A9628-D6E3-4EFE-A554-5AFC32CB2A01}" presName="nodeTx" presStyleLbl="node1" presStyleIdx="2" presStyleCnt="5">
        <dgm:presLayoutVars>
          <dgm:bulletEnabled val="1"/>
        </dgm:presLayoutVars>
      </dgm:prSet>
      <dgm:spPr/>
    </dgm:pt>
    <dgm:pt modelId="{D73C0BF3-E274-4FB7-AFBD-9459AEB9E54C}" type="pres">
      <dgm:prSet presAssocID="{171A9628-D6E3-4EFE-A554-5AFC32CB2A01}" presName="invisiNode" presStyleLbl="node1" presStyleIdx="2" presStyleCnt="5"/>
      <dgm:spPr/>
    </dgm:pt>
    <dgm:pt modelId="{D5CBD846-53BB-497F-9338-688BA43CA8B2}" type="pres">
      <dgm:prSet presAssocID="{171A9628-D6E3-4EFE-A554-5AFC32CB2A01}" presName="imagNode" presStyleLbl="fgImgPlace1" presStyleIdx="2"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Bombilla fluorescente con relleno sólido"/>
        </a:ext>
      </dgm:extLst>
    </dgm:pt>
    <dgm:pt modelId="{412B3767-43A7-450E-9DA6-5BD74BD0BAD3}" type="pres">
      <dgm:prSet presAssocID="{79B993E7-A202-4EDF-9A97-D04E1CC93C24}" presName="sibTrans" presStyleLbl="sibTrans2D1" presStyleIdx="0" presStyleCnt="0"/>
      <dgm:spPr/>
    </dgm:pt>
    <dgm:pt modelId="{8676D3F5-643C-403F-A6E9-B581A913CD30}" type="pres">
      <dgm:prSet presAssocID="{97C8E97E-3EC7-435A-B661-D91D98035F69}" presName="compNode" presStyleCnt="0"/>
      <dgm:spPr/>
    </dgm:pt>
    <dgm:pt modelId="{1F9E73DD-0AAE-40E1-BEAC-15496BFE5CD6}" type="pres">
      <dgm:prSet presAssocID="{97C8E97E-3EC7-435A-B661-D91D98035F69}" presName="bkgdShape" presStyleLbl="node1" presStyleIdx="3" presStyleCnt="5"/>
      <dgm:spPr/>
    </dgm:pt>
    <dgm:pt modelId="{5D9F826A-1552-4F6F-B8DC-CD8AD77ACC51}" type="pres">
      <dgm:prSet presAssocID="{97C8E97E-3EC7-435A-B661-D91D98035F69}" presName="nodeTx" presStyleLbl="node1" presStyleIdx="3" presStyleCnt="5">
        <dgm:presLayoutVars>
          <dgm:bulletEnabled val="1"/>
        </dgm:presLayoutVars>
      </dgm:prSet>
      <dgm:spPr/>
    </dgm:pt>
    <dgm:pt modelId="{7BFBCBAF-B702-4948-BB32-83E298A2AC7A}" type="pres">
      <dgm:prSet presAssocID="{97C8E97E-3EC7-435A-B661-D91D98035F69}" presName="invisiNode" presStyleLbl="node1" presStyleIdx="3" presStyleCnt="5"/>
      <dgm:spPr/>
    </dgm:pt>
    <dgm:pt modelId="{32F4D7D2-FE0D-4FF0-9260-ACD051D413FC}" type="pres">
      <dgm:prSet presAssocID="{97C8E97E-3EC7-435A-B661-D91D98035F69}" presName="imagNode" presStyleLbl="fgImgPlace1" presStyleIdx="3"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Latido con relleno sólido"/>
        </a:ext>
      </dgm:extLst>
    </dgm:pt>
    <dgm:pt modelId="{DFE4955E-8869-4B7A-8C72-AF6705EC33D4}" type="pres">
      <dgm:prSet presAssocID="{19BA5149-B13D-4B0F-9C95-1FAA558565BE}" presName="sibTrans" presStyleLbl="sibTrans2D1" presStyleIdx="0" presStyleCnt="0"/>
      <dgm:spPr/>
    </dgm:pt>
    <dgm:pt modelId="{C36A0AE1-71C5-4C74-A089-509F983DECCE}" type="pres">
      <dgm:prSet presAssocID="{B248D314-9D63-42E9-8895-376BFDBC46E7}" presName="compNode" presStyleCnt="0"/>
      <dgm:spPr/>
    </dgm:pt>
    <dgm:pt modelId="{827811BD-2E59-4162-A303-91FA7ACE75F6}" type="pres">
      <dgm:prSet presAssocID="{B248D314-9D63-42E9-8895-376BFDBC46E7}" presName="bkgdShape" presStyleLbl="node1" presStyleIdx="4" presStyleCnt="5"/>
      <dgm:spPr/>
    </dgm:pt>
    <dgm:pt modelId="{46D11202-CBCB-4AA5-BBD0-665BD9D3FFE2}" type="pres">
      <dgm:prSet presAssocID="{B248D314-9D63-42E9-8895-376BFDBC46E7}" presName="nodeTx" presStyleLbl="node1" presStyleIdx="4" presStyleCnt="5">
        <dgm:presLayoutVars>
          <dgm:bulletEnabled val="1"/>
        </dgm:presLayoutVars>
      </dgm:prSet>
      <dgm:spPr/>
    </dgm:pt>
    <dgm:pt modelId="{679D6BA7-EDCE-42ED-90F4-D3E55096BF0F}" type="pres">
      <dgm:prSet presAssocID="{B248D314-9D63-42E9-8895-376BFDBC46E7}" presName="invisiNode" presStyleLbl="node1" presStyleIdx="4" presStyleCnt="5"/>
      <dgm:spPr/>
    </dgm:pt>
    <dgm:pt modelId="{4D4571EB-A97E-4D85-AD91-90EA8950D7FD}" type="pres">
      <dgm:prSet presAssocID="{B248D314-9D63-42E9-8895-376BFDBC46E7}" presName="imagNode" presStyleLbl="fgImgPlace1" presStyleIdx="4" presStyleCnt="5"/>
      <dgm:spPr>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dgm:spPr>
      <dgm:extLst>
        <a:ext uri="{E40237B7-FDA0-4F09-8148-C483321AD2D9}">
          <dgm14:cNvPr xmlns:dgm14="http://schemas.microsoft.com/office/drawing/2010/diagram" id="0" name="" descr="Libro abierto contorno"/>
        </a:ext>
      </dgm:extLst>
    </dgm:pt>
  </dgm:ptLst>
  <dgm:cxnLst>
    <dgm:cxn modelId="{132DC20D-878F-4654-80E2-67C6E194B2DE}" type="presOf" srcId="{EB81BDFD-8059-4CBC-AE6A-CA229B580157}" destId="{E5CB99A9-9C0A-4172-859E-5BEC7C9A71D1}" srcOrd="1" destOrd="0" presId="urn:microsoft.com/office/officeart/2005/8/layout/hList7"/>
    <dgm:cxn modelId="{7B963E62-FB50-4509-B25A-E1571A0ECF21}" type="presOf" srcId="{3234E378-0E11-4BAF-AF0A-DA6DCE10CA3E}" destId="{F10CEB1A-991C-4480-94AA-AA36974A12D9}" srcOrd="0" destOrd="0" presId="urn:microsoft.com/office/officeart/2005/8/layout/hList7"/>
    <dgm:cxn modelId="{000A9668-4C99-4841-A039-692A4D4B22DC}" srcId="{3234E378-0E11-4BAF-AF0A-DA6DCE10CA3E}" destId="{97C8E97E-3EC7-435A-B661-D91D98035F69}" srcOrd="3" destOrd="0" parTransId="{2E5D72CA-A19D-45B2-9D70-017AF86F8BA8}" sibTransId="{19BA5149-B13D-4B0F-9C95-1FAA558565BE}"/>
    <dgm:cxn modelId="{28DE036A-4240-4EBF-8EF2-22EC6C0A3CAC}" type="presOf" srcId="{B248D314-9D63-42E9-8895-376BFDBC46E7}" destId="{46D11202-CBCB-4AA5-BBD0-665BD9D3FFE2}" srcOrd="1" destOrd="0" presId="urn:microsoft.com/office/officeart/2005/8/layout/hList7"/>
    <dgm:cxn modelId="{8CFE3A4A-08DC-4C69-98A5-13C87F71A060}" type="presOf" srcId="{19BA5149-B13D-4B0F-9C95-1FAA558565BE}" destId="{DFE4955E-8869-4B7A-8C72-AF6705EC33D4}" srcOrd="0" destOrd="0" presId="urn:microsoft.com/office/officeart/2005/8/layout/hList7"/>
    <dgm:cxn modelId="{FCE97B51-D0E9-442B-B656-BEDFDB985FA1}" srcId="{3234E378-0E11-4BAF-AF0A-DA6DCE10CA3E}" destId="{171A9628-D6E3-4EFE-A554-5AFC32CB2A01}" srcOrd="2" destOrd="0" parTransId="{604BCC79-9DA9-4AE2-A0A0-06901593BCE4}" sibTransId="{79B993E7-A202-4EDF-9A97-D04E1CC93C24}"/>
    <dgm:cxn modelId="{C53F1854-7C9E-4F6B-8605-7AB06F32469E}" type="presOf" srcId="{1206B95A-106E-4D1A-82C1-86D37A0B6065}" destId="{A95C541A-20FD-4EC0-9223-6FFCDA5707FC}" srcOrd="0" destOrd="0" presId="urn:microsoft.com/office/officeart/2005/8/layout/hList7"/>
    <dgm:cxn modelId="{A6E18678-C6D4-428A-AEC7-FE6F0413EE77}" type="presOf" srcId="{62B59EB9-BB94-4F12-BF07-DF75EDBE30DF}" destId="{9CE81C1E-A889-4256-8C55-AE5E7EAEF578}" srcOrd="0" destOrd="0" presId="urn:microsoft.com/office/officeart/2005/8/layout/hList7"/>
    <dgm:cxn modelId="{D9107C7C-2621-4705-9475-5E44BABF4617}" type="presOf" srcId="{171A9628-D6E3-4EFE-A554-5AFC32CB2A01}" destId="{28CBBB36-9C32-426B-AE1C-3C3EEE5B0F23}" srcOrd="0" destOrd="0" presId="urn:microsoft.com/office/officeart/2005/8/layout/hList7"/>
    <dgm:cxn modelId="{4952BD80-4604-4CB2-A0C8-86A79531831C}" srcId="{3234E378-0E11-4BAF-AF0A-DA6DCE10CA3E}" destId="{EB81BDFD-8059-4CBC-AE6A-CA229B580157}" srcOrd="1" destOrd="0" parTransId="{3629F1EA-4768-43FD-A0BB-F417F5AFF83A}" sibTransId="{62B59EB9-BB94-4F12-BF07-DF75EDBE30DF}"/>
    <dgm:cxn modelId="{15393884-5876-43D8-93A6-7D0BB8DD445C}" type="presOf" srcId="{A9A38606-CBFC-43D1-923C-50BE567DE108}" destId="{609A2AC9-DDC8-4C86-AA97-4FED86B43C76}" srcOrd="0" destOrd="0" presId="urn:microsoft.com/office/officeart/2005/8/layout/hList7"/>
    <dgm:cxn modelId="{40B0B185-5589-47B5-9EAE-7B503CCF17D0}" type="presOf" srcId="{B248D314-9D63-42E9-8895-376BFDBC46E7}" destId="{827811BD-2E59-4162-A303-91FA7ACE75F6}" srcOrd="0" destOrd="0" presId="urn:microsoft.com/office/officeart/2005/8/layout/hList7"/>
    <dgm:cxn modelId="{D7671E8B-3B5A-44AE-846E-41871D3605B3}" srcId="{3234E378-0E11-4BAF-AF0A-DA6DCE10CA3E}" destId="{B248D314-9D63-42E9-8895-376BFDBC46E7}" srcOrd="4" destOrd="0" parTransId="{18B95A9F-7B0B-454F-9747-8EFED997BA0D}" sibTransId="{9ED94B96-B2B5-47B1-ABFF-655E45D2564E}"/>
    <dgm:cxn modelId="{9C36BC8C-EC15-4786-A208-B0007612613E}" type="presOf" srcId="{79B993E7-A202-4EDF-9A97-D04E1CC93C24}" destId="{412B3767-43A7-450E-9DA6-5BD74BD0BAD3}" srcOrd="0" destOrd="0" presId="urn:microsoft.com/office/officeart/2005/8/layout/hList7"/>
    <dgm:cxn modelId="{34455895-7F4D-4F92-964E-3609AA3866A8}" type="presOf" srcId="{97C8E97E-3EC7-435A-B661-D91D98035F69}" destId="{1F9E73DD-0AAE-40E1-BEAC-15496BFE5CD6}" srcOrd="0" destOrd="0" presId="urn:microsoft.com/office/officeart/2005/8/layout/hList7"/>
    <dgm:cxn modelId="{4AF3BCA3-AD41-4410-924E-3B24B76C6661}" srcId="{3234E378-0E11-4BAF-AF0A-DA6DCE10CA3E}" destId="{A9A38606-CBFC-43D1-923C-50BE567DE108}" srcOrd="0" destOrd="0" parTransId="{53CD17ED-72E4-405F-8C9E-9D9E66BB2CE9}" sibTransId="{1206B95A-106E-4D1A-82C1-86D37A0B6065}"/>
    <dgm:cxn modelId="{BB9A0FAB-8BB4-48BC-8F6E-90AB5DA2424E}" type="presOf" srcId="{EB81BDFD-8059-4CBC-AE6A-CA229B580157}" destId="{5DC523C8-73C1-490F-B0BF-82B6DE3E7651}" srcOrd="0" destOrd="0" presId="urn:microsoft.com/office/officeart/2005/8/layout/hList7"/>
    <dgm:cxn modelId="{778094CF-F44F-4A6A-98E9-9B2246ACB678}" type="presOf" srcId="{A9A38606-CBFC-43D1-923C-50BE567DE108}" destId="{2E2050FD-952C-4602-90D6-1346266BA9B9}" srcOrd="1" destOrd="0" presId="urn:microsoft.com/office/officeart/2005/8/layout/hList7"/>
    <dgm:cxn modelId="{6682CCD1-D347-447B-A974-A28DACF54DB7}" type="presOf" srcId="{97C8E97E-3EC7-435A-B661-D91D98035F69}" destId="{5D9F826A-1552-4F6F-B8DC-CD8AD77ACC51}" srcOrd="1" destOrd="0" presId="urn:microsoft.com/office/officeart/2005/8/layout/hList7"/>
    <dgm:cxn modelId="{CA224AD3-B4E5-442E-A20E-0E33B23C890F}" type="presOf" srcId="{171A9628-D6E3-4EFE-A554-5AFC32CB2A01}" destId="{418C1919-403E-4112-BEF8-E6F8AB49342E}" srcOrd="1" destOrd="0" presId="urn:microsoft.com/office/officeart/2005/8/layout/hList7"/>
    <dgm:cxn modelId="{A7C11818-B47F-4722-A3C2-A65795407092}" type="presParOf" srcId="{F10CEB1A-991C-4480-94AA-AA36974A12D9}" destId="{A6FD8408-1597-43C7-A257-1B7FA05E0116}" srcOrd="0" destOrd="0" presId="urn:microsoft.com/office/officeart/2005/8/layout/hList7"/>
    <dgm:cxn modelId="{7691419F-DFC3-458C-9085-9F7123211117}" type="presParOf" srcId="{F10CEB1A-991C-4480-94AA-AA36974A12D9}" destId="{6DE64C80-1C37-411F-8CB4-46467367086E}" srcOrd="1" destOrd="0" presId="urn:microsoft.com/office/officeart/2005/8/layout/hList7"/>
    <dgm:cxn modelId="{B8483782-54C7-49BE-B117-83DC96522153}" type="presParOf" srcId="{6DE64C80-1C37-411F-8CB4-46467367086E}" destId="{540C32B8-58F5-4A24-9088-5445E17EA0AD}" srcOrd="0" destOrd="0" presId="urn:microsoft.com/office/officeart/2005/8/layout/hList7"/>
    <dgm:cxn modelId="{25E6B295-2D05-42F3-B99A-62F23C728128}" type="presParOf" srcId="{540C32B8-58F5-4A24-9088-5445E17EA0AD}" destId="{609A2AC9-DDC8-4C86-AA97-4FED86B43C76}" srcOrd="0" destOrd="0" presId="urn:microsoft.com/office/officeart/2005/8/layout/hList7"/>
    <dgm:cxn modelId="{68E11EC7-4B14-4BE9-86CC-1464D0B26407}" type="presParOf" srcId="{540C32B8-58F5-4A24-9088-5445E17EA0AD}" destId="{2E2050FD-952C-4602-90D6-1346266BA9B9}" srcOrd="1" destOrd="0" presId="urn:microsoft.com/office/officeart/2005/8/layout/hList7"/>
    <dgm:cxn modelId="{6315B0A5-E438-4093-99B8-5C7D64D2A3A5}" type="presParOf" srcId="{540C32B8-58F5-4A24-9088-5445E17EA0AD}" destId="{F14E42BB-5308-40A2-9E3A-0959B3D763F9}" srcOrd="2" destOrd="0" presId="urn:microsoft.com/office/officeart/2005/8/layout/hList7"/>
    <dgm:cxn modelId="{52A106B6-7F4C-4DE6-9F07-49023F1EECA2}" type="presParOf" srcId="{540C32B8-58F5-4A24-9088-5445E17EA0AD}" destId="{7E7AEBDF-0A9E-4E49-9FE8-2E5003B363FC}" srcOrd="3" destOrd="0" presId="urn:microsoft.com/office/officeart/2005/8/layout/hList7"/>
    <dgm:cxn modelId="{C45E69A8-438F-4615-B6CF-1EBCA046AAF2}" type="presParOf" srcId="{6DE64C80-1C37-411F-8CB4-46467367086E}" destId="{A95C541A-20FD-4EC0-9223-6FFCDA5707FC}" srcOrd="1" destOrd="0" presId="urn:microsoft.com/office/officeart/2005/8/layout/hList7"/>
    <dgm:cxn modelId="{942F5BD9-A044-4103-9E41-6B79F0B58238}" type="presParOf" srcId="{6DE64C80-1C37-411F-8CB4-46467367086E}" destId="{EA40E33B-800E-4CD7-A543-D325479C9DAD}" srcOrd="2" destOrd="0" presId="urn:microsoft.com/office/officeart/2005/8/layout/hList7"/>
    <dgm:cxn modelId="{ECA62CA3-9B64-4E78-8914-DA5B9AEB0309}" type="presParOf" srcId="{EA40E33B-800E-4CD7-A543-D325479C9DAD}" destId="{5DC523C8-73C1-490F-B0BF-82B6DE3E7651}" srcOrd="0" destOrd="0" presId="urn:microsoft.com/office/officeart/2005/8/layout/hList7"/>
    <dgm:cxn modelId="{E571225B-C4DB-4E62-B3C6-2BAE2DF11534}" type="presParOf" srcId="{EA40E33B-800E-4CD7-A543-D325479C9DAD}" destId="{E5CB99A9-9C0A-4172-859E-5BEC7C9A71D1}" srcOrd="1" destOrd="0" presId="urn:microsoft.com/office/officeart/2005/8/layout/hList7"/>
    <dgm:cxn modelId="{F2E4FEB8-408A-4142-8F17-0A79EF39E864}" type="presParOf" srcId="{EA40E33B-800E-4CD7-A543-D325479C9DAD}" destId="{18E7C9B0-8E18-4608-B1C3-E98BB5E55CC6}" srcOrd="2" destOrd="0" presId="urn:microsoft.com/office/officeart/2005/8/layout/hList7"/>
    <dgm:cxn modelId="{EEC4CF84-6BF9-4BC1-9775-E32A72FD28F2}" type="presParOf" srcId="{EA40E33B-800E-4CD7-A543-D325479C9DAD}" destId="{DB8131AA-BFF4-4812-9B20-EBF8AC4E17E6}" srcOrd="3" destOrd="0" presId="urn:microsoft.com/office/officeart/2005/8/layout/hList7"/>
    <dgm:cxn modelId="{DE1DB5E2-1A30-49AA-A7B0-6E20701C7F7E}" type="presParOf" srcId="{6DE64C80-1C37-411F-8CB4-46467367086E}" destId="{9CE81C1E-A889-4256-8C55-AE5E7EAEF578}" srcOrd="3" destOrd="0" presId="urn:microsoft.com/office/officeart/2005/8/layout/hList7"/>
    <dgm:cxn modelId="{94392CBB-7E68-413E-8E91-6E5084F7AEF7}" type="presParOf" srcId="{6DE64C80-1C37-411F-8CB4-46467367086E}" destId="{70D54939-C85D-4F98-B031-6A1BB2A5718C}" srcOrd="4" destOrd="0" presId="urn:microsoft.com/office/officeart/2005/8/layout/hList7"/>
    <dgm:cxn modelId="{40232AE3-6176-4E93-A0B7-CEC90104356B}" type="presParOf" srcId="{70D54939-C85D-4F98-B031-6A1BB2A5718C}" destId="{28CBBB36-9C32-426B-AE1C-3C3EEE5B0F23}" srcOrd="0" destOrd="0" presId="urn:microsoft.com/office/officeart/2005/8/layout/hList7"/>
    <dgm:cxn modelId="{D8AD0D1B-A8C7-4629-851D-BA28D39103C3}" type="presParOf" srcId="{70D54939-C85D-4F98-B031-6A1BB2A5718C}" destId="{418C1919-403E-4112-BEF8-E6F8AB49342E}" srcOrd="1" destOrd="0" presId="urn:microsoft.com/office/officeart/2005/8/layout/hList7"/>
    <dgm:cxn modelId="{98F61457-87D5-4117-98A9-6AFD12E80418}" type="presParOf" srcId="{70D54939-C85D-4F98-B031-6A1BB2A5718C}" destId="{D73C0BF3-E274-4FB7-AFBD-9459AEB9E54C}" srcOrd="2" destOrd="0" presId="urn:microsoft.com/office/officeart/2005/8/layout/hList7"/>
    <dgm:cxn modelId="{EB22285C-B351-4CFB-8906-B215CF36E9DA}" type="presParOf" srcId="{70D54939-C85D-4F98-B031-6A1BB2A5718C}" destId="{D5CBD846-53BB-497F-9338-688BA43CA8B2}" srcOrd="3" destOrd="0" presId="urn:microsoft.com/office/officeart/2005/8/layout/hList7"/>
    <dgm:cxn modelId="{AF577FF3-498A-4BC5-A60C-0F104EED9620}" type="presParOf" srcId="{6DE64C80-1C37-411F-8CB4-46467367086E}" destId="{412B3767-43A7-450E-9DA6-5BD74BD0BAD3}" srcOrd="5" destOrd="0" presId="urn:microsoft.com/office/officeart/2005/8/layout/hList7"/>
    <dgm:cxn modelId="{EF60A6B1-3BB6-4DA7-B84C-E8E2A27D4E44}" type="presParOf" srcId="{6DE64C80-1C37-411F-8CB4-46467367086E}" destId="{8676D3F5-643C-403F-A6E9-B581A913CD30}" srcOrd="6" destOrd="0" presId="urn:microsoft.com/office/officeart/2005/8/layout/hList7"/>
    <dgm:cxn modelId="{0ED7C7EA-E8FD-4977-BAB7-5E90AC718270}" type="presParOf" srcId="{8676D3F5-643C-403F-A6E9-B581A913CD30}" destId="{1F9E73DD-0AAE-40E1-BEAC-15496BFE5CD6}" srcOrd="0" destOrd="0" presId="urn:microsoft.com/office/officeart/2005/8/layout/hList7"/>
    <dgm:cxn modelId="{452AE0ED-AE79-43CC-B192-94B877AF2DC5}" type="presParOf" srcId="{8676D3F5-643C-403F-A6E9-B581A913CD30}" destId="{5D9F826A-1552-4F6F-B8DC-CD8AD77ACC51}" srcOrd="1" destOrd="0" presId="urn:microsoft.com/office/officeart/2005/8/layout/hList7"/>
    <dgm:cxn modelId="{32723E8A-AFE4-4A6F-9902-E374B96BB1B6}" type="presParOf" srcId="{8676D3F5-643C-403F-A6E9-B581A913CD30}" destId="{7BFBCBAF-B702-4948-BB32-83E298A2AC7A}" srcOrd="2" destOrd="0" presId="urn:microsoft.com/office/officeart/2005/8/layout/hList7"/>
    <dgm:cxn modelId="{9FD40C30-247C-446E-9A7D-86EB368B2E01}" type="presParOf" srcId="{8676D3F5-643C-403F-A6E9-B581A913CD30}" destId="{32F4D7D2-FE0D-4FF0-9260-ACD051D413FC}" srcOrd="3" destOrd="0" presId="urn:microsoft.com/office/officeart/2005/8/layout/hList7"/>
    <dgm:cxn modelId="{E05C688A-3D15-4669-BC3F-0685AF988BF7}" type="presParOf" srcId="{6DE64C80-1C37-411F-8CB4-46467367086E}" destId="{DFE4955E-8869-4B7A-8C72-AF6705EC33D4}" srcOrd="7" destOrd="0" presId="urn:microsoft.com/office/officeart/2005/8/layout/hList7"/>
    <dgm:cxn modelId="{04EB4008-28EA-44D9-8D73-88F1FD51CA41}" type="presParOf" srcId="{6DE64C80-1C37-411F-8CB4-46467367086E}" destId="{C36A0AE1-71C5-4C74-A089-509F983DECCE}" srcOrd="8" destOrd="0" presId="urn:microsoft.com/office/officeart/2005/8/layout/hList7"/>
    <dgm:cxn modelId="{05D567F5-07F8-4551-8D72-1A7863C1076F}" type="presParOf" srcId="{C36A0AE1-71C5-4C74-A089-509F983DECCE}" destId="{827811BD-2E59-4162-A303-91FA7ACE75F6}" srcOrd="0" destOrd="0" presId="urn:microsoft.com/office/officeart/2005/8/layout/hList7"/>
    <dgm:cxn modelId="{D21A3E80-5740-4ED9-9113-4DC72493844B}" type="presParOf" srcId="{C36A0AE1-71C5-4C74-A089-509F983DECCE}" destId="{46D11202-CBCB-4AA5-BBD0-665BD9D3FFE2}" srcOrd="1" destOrd="0" presId="urn:microsoft.com/office/officeart/2005/8/layout/hList7"/>
    <dgm:cxn modelId="{35A0ABBD-0818-4069-95E7-8315FF1D03E9}" type="presParOf" srcId="{C36A0AE1-71C5-4C74-A089-509F983DECCE}" destId="{679D6BA7-EDCE-42ED-90F4-D3E55096BF0F}" srcOrd="2" destOrd="0" presId="urn:microsoft.com/office/officeart/2005/8/layout/hList7"/>
    <dgm:cxn modelId="{7B523356-1A61-4A09-B3AA-7FE8955861FB}" type="presParOf" srcId="{C36A0AE1-71C5-4C74-A089-509F983DECCE}" destId="{4D4571EB-A97E-4D85-AD91-90EA8950D7FD}" srcOrd="3" destOrd="0" presId="urn:microsoft.com/office/officeart/2005/8/layout/hList7"/>
  </dgm:cxnLst>
  <dgm:bg/>
  <dgm:whole>
    <a:ln>
      <a:noFill/>
    </a:ln>
  </dgm:whole>
  <dgm:extLst>
    <a:ext uri="http://schemas.microsoft.com/office/drawing/2008/diagram">
      <dsp:dataModelExt xmlns:dsp="http://schemas.microsoft.com/office/drawing/2008/diagram" relId="rId8"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234E378-0E11-4BAF-AF0A-DA6DCE10CA3E}" type="doc">
      <dgm:prSet loTypeId="urn:microsoft.com/office/officeart/2005/8/layout/hList7" loCatId="process" qsTypeId="urn:microsoft.com/office/officeart/2005/8/quickstyle/simple5" qsCatId="simple" csTypeId="urn:microsoft.com/office/officeart/2005/8/colors/accent1_1" csCatId="accent1" phldr="1"/>
      <dgm:spPr/>
    </dgm:pt>
    <dgm:pt modelId="{A9A38606-CBFC-43D1-923C-50BE567DE108}">
      <dgm:prSet phldrT="[Texto]" custT="1"/>
      <dgm:spPr/>
      <dgm:t>
        <a:bodyPr/>
        <a:lstStyle/>
        <a:p>
          <a:r>
            <a:rPr lang="es-DO" sz="1600">
              <a:latin typeface="Avenir Next LT Pro" panose="020B0504020202020204" pitchFamily="34" charset="0"/>
            </a:rPr>
            <a:t>Instituto Nacional de Aguas Potables y Alcantarillados</a:t>
          </a:r>
        </a:p>
      </dgm:t>
    </dgm:pt>
    <dgm:pt modelId="{53CD17ED-72E4-405F-8C9E-9D9E66BB2CE9}" type="parTrans" cxnId="{4AF3BCA3-AD41-4410-924E-3B24B76C6661}">
      <dgm:prSet/>
      <dgm:spPr/>
      <dgm:t>
        <a:bodyPr/>
        <a:lstStyle/>
        <a:p>
          <a:endParaRPr lang="es-DO"/>
        </a:p>
      </dgm:t>
    </dgm:pt>
    <dgm:pt modelId="{1206B95A-106E-4D1A-82C1-86D37A0B6065}" type="sibTrans" cxnId="{4AF3BCA3-AD41-4410-924E-3B24B76C6661}">
      <dgm:prSet/>
      <dgm:spPr/>
      <dgm:t>
        <a:bodyPr/>
        <a:lstStyle/>
        <a:p>
          <a:endParaRPr lang="es-DO"/>
        </a:p>
      </dgm:t>
    </dgm:pt>
    <dgm:pt modelId="{171A9628-D6E3-4EFE-A554-5AFC32CB2A01}">
      <dgm:prSet phldrT="[Texto]" custT="1"/>
      <dgm:spPr/>
      <dgm:t>
        <a:bodyPr/>
        <a:lstStyle/>
        <a:p>
          <a:r>
            <a:rPr lang="es-DO" sz="1600">
              <a:latin typeface="Avenir Next LT Pro" panose="020B0504020202020204" pitchFamily="34" charset="0"/>
            </a:rPr>
            <a:t>Corporación del Acueducto y Alcantarillado de Santo Domingo</a:t>
          </a:r>
        </a:p>
      </dgm:t>
    </dgm:pt>
    <dgm:pt modelId="{604BCC79-9DA9-4AE2-A0A0-06901593BCE4}" type="parTrans" cxnId="{FCE97B51-D0E9-442B-B656-BEDFDB985FA1}">
      <dgm:prSet/>
      <dgm:spPr/>
      <dgm:t>
        <a:bodyPr/>
        <a:lstStyle/>
        <a:p>
          <a:endParaRPr lang="es-DO"/>
        </a:p>
      </dgm:t>
    </dgm:pt>
    <dgm:pt modelId="{79B993E7-A202-4EDF-9A97-D04E1CC93C24}" type="sibTrans" cxnId="{FCE97B51-D0E9-442B-B656-BEDFDB985FA1}">
      <dgm:prSet/>
      <dgm:spPr/>
      <dgm:t>
        <a:bodyPr/>
        <a:lstStyle/>
        <a:p>
          <a:endParaRPr lang="es-DO"/>
        </a:p>
      </dgm:t>
    </dgm:pt>
    <dgm:pt modelId="{97C8E97E-3EC7-435A-B661-D91D98035F69}">
      <dgm:prSet phldrT="[Texto]" custT="1"/>
      <dgm:spPr/>
      <dgm:t>
        <a:bodyPr/>
        <a:lstStyle/>
        <a:p>
          <a:r>
            <a:rPr lang="es-DO" sz="1600">
              <a:latin typeface="Avenir Next LT Pro" panose="020B0504020202020204" pitchFamily="34" charset="0"/>
            </a:rPr>
            <a:t>Empresa de Transmisión Eléctrica Dominicana</a:t>
          </a:r>
        </a:p>
      </dgm:t>
    </dgm:pt>
    <dgm:pt modelId="{2E5D72CA-A19D-45B2-9D70-017AF86F8BA8}" type="parTrans" cxnId="{000A9668-4C99-4841-A039-692A4D4B22DC}">
      <dgm:prSet/>
      <dgm:spPr/>
      <dgm:t>
        <a:bodyPr/>
        <a:lstStyle/>
        <a:p>
          <a:endParaRPr lang="es-DO"/>
        </a:p>
      </dgm:t>
    </dgm:pt>
    <dgm:pt modelId="{19BA5149-B13D-4B0F-9C95-1FAA558565BE}" type="sibTrans" cxnId="{000A9668-4C99-4841-A039-692A4D4B22DC}">
      <dgm:prSet/>
      <dgm:spPr/>
      <dgm:t>
        <a:bodyPr/>
        <a:lstStyle/>
        <a:p>
          <a:endParaRPr lang="es-DO"/>
        </a:p>
      </dgm:t>
    </dgm:pt>
    <dgm:pt modelId="{B248D314-9D63-42E9-8895-376BFDBC46E7}">
      <dgm:prSet phldrT="[Texto]" custT="1"/>
      <dgm:spPr/>
      <dgm:t>
        <a:bodyPr/>
        <a:lstStyle/>
        <a:p>
          <a:r>
            <a:rPr lang="es-DO" sz="1600">
              <a:latin typeface="Avenir Next LT Pro" panose="020B0504020202020204" pitchFamily="34" charset="0"/>
            </a:rPr>
            <a:t>Dirección Central del Servicio Nacional de Salud</a:t>
          </a:r>
        </a:p>
      </dgm:t>
    </dgm:pt>
    <dgm:pt modelId="{18B95A9F-7B0B-454F-9747-8EFED997BA0D}" type="parTrans" cxnId="{D7671E8B-3B5A-44AE-846E-41871D3605B3}">
      <dgm:prSet/>
      <dgm:spPr/>
      <dgm:t>
        <a:bodyPr/>
        <a:lstStyle/>
        <a:p>
          <a:endParaRPr lang="es-DO"/>
        </a:p>
      </dgm:t>
    </dgm:pt>
    <dgm:pt modelId="{9ED94B96-B2B5-47B1-ABFF-655E45D2564E}" type="sibTrans" cxnId="{D7671E8B-3B5A-44AE-846E-41871D3605B3}">
      <dgm:prSet/>
      <dgm:spPr/>
      <dgm:t>
        <a:bodyPr/>
        <a:lstStyle/>
        <a:p>
          <a:endParaRPr lang="es-DO"/>
        </a:p>
      </dgm:t>
    </dgm:pt>
    <dgm:pt modelId="{EB81BDFD-8059-4CBC-AE6A-CA229B580157}">
      <dgm:prSet phldrT="[Texto]" custT="1"/>
      <dgm:spPr/>
      <dgm:t>
        <a:bodyPr/>
        <a:lstStyle/>
        <a:p>
          <a:r>
            <a:rPr lang="es-DO" sz="1600">
              <a:latin typeface="Avenir Next LT Pro" panose="020B0504020202020204" pitchFamily="34" charset="0"/>
            </a:rPr>
            <a:t>Banco Agrícola de la República Dominicana</a:t>
          </a:r>
        </a:p>
      </dgm:t>
    </dgm:pt>
    <dgm:pt modelId="{62B59EB9-BB94-4F12-BF07-DF75EDBE30DF}" type="sibTrans" cxnId="{4952BD80-4604-4CB2-A0C8-86A79531831C}">
      <dgm:prSet/>
      <dgm:spPr/>
      <dgm:t>
        <a:bodyPr/>
        <a:lstStyle/>
        <a:p>
          <a:endParaRPr lang="es-DO"/>
        </a:p>
      </dgm:t>
    </dgm:pt>
    <dgm:pt modelId="{3629F1EA-4768-43FD-A0BB-F417F5AFF83A}" type="parTrans" cxnId="{4952BD80-4604-4CB2-A0C8-86A79531831C}">
      <dgm:prSet/>
      <dgm:spPr/>
      <dgm:t>
        <a:bodyPr/>
        <a:lstStyle/>
        <a:p>
          <a:endParaRPr lang="es-DO"/>
        </a:p>
      </dgm:t>
    </dgm:pt>
    <dgm:pt modelId="{F10CEB1A-991C-4480-94AA-AA36974A12D9}" type="pres">
      <dgm:prSet presAssocID="{3234E378-0E11-4BAF-AF0A-DA6DCE10CA3E}" presName="Name0" presStyleCnt="0">
        <dgm:presLayoutVars>
          <dgm:dir/>
          <dgm:resizeHandles val="exact"/>
        </dgm:presLayoutVars>
      </dgm:prSet>
      <dgm:spPr/>
    </dgm:pt>
    <dgm:pt modelId="{A6FD8408-1597-43C7-A257-1B7FA05E0116}" type="pres">
      <dgm:prSet presAssocID="{3234E378-0E11-4BAF-AF0A-DA6DCE10CA3E}" presName="fgShape" presStyleLbl="fgShp" presStyleIdx="0" presStyleCnt="1" custScaleX="3915" custScaleY="3915"/>
      <dgm:spPr/>
    </dgm:pt>
    <dgm:pt modelId="{6DE64C80-1C37-411F-8CB4-46467367086E}" type="pres">
      <dgm:prSet presAssocID="{3234E378-0E11-4BAF-AF0A-DA6DCE10CA3E}" presName="linComp" presStyleCnt="0"/>
      <dgm:spPr/>
    </dgm:pt>
    <dgm:pt modelId="{540C32B8-58F5-4A24-9088-5445E17EA0AD}" type="pres">
      <dgm:prSet presAssocID="{A9A38606-CBFC-43D1-923C-50BE567DE108}" presName="compNode" presStyleCnt="0"/>
      <dgm:spPr/>
    </dgm:pt>
    <dgm:pt modelId="{609A2AC9-DDC8-4C86-AA97-4FED86B43C76}" type="pres">
      <dgm:prSet presAssocID="{A9A38606-CBFC-43D1-923C-50BE567DE108}" presName="bkgdShape" presStyleLbl="node1" presStyleIdx="0" presStyleCnt="5"/>
      <dgm:spPr/>
    </dgm:pt>
    <dgm:pt modelId="{2E2050FD-952C-4602-90D6-1346266BA9B9}" type="pres">
      <dgm:prSet presAssocID="{A9A38606-CBFC-43D1-923C-50BE567DE108}" presName="nodeTx" presStyleLbl="node1" presStyleIdx="0" presStyleCnt="5">
        <dgm:presLayoutVars>
          <dgm:bulletEnabled val="1"/>
        </dgm:presLayoutVars>
      </dgm:prSet>
      <dgm:spPr/>
    </dgm:pt>
    <dgm:pt modelId="{F14E42BB-5308-40A2-9E3A-0959B3D763F9}" type="pres">
      <dgm:prSet presAssocID="{A9A38606-CBFC-43D1-923C-50BE567DE108}" presName="invisiNode" presStyleLbl="node1" presStyleIdx="0" presStyleCnt="5"/>
      <dgm:spPr/>
    </dgm:pt>
    <dgm:pt modelId="{7E7AEBDF-0A9E-4E49-9FE8-2E5003B363FC}" type="pres">
      <dgm:prSet presAssocID="{A9A38606-CBFC-43D1-923C-50BE567DE108}" presName="imagNode" presStyleLbl="fgImgPlace1" presStyleIdx="0" presStyleCnt="5"/>
      <dgm:spPr>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dgm:spPr>
      <dgm:extLst>
        <a:ext uri="{E40237B7-FDA0-4F09-8148-C483321AD2D9}">
          <dgm14:cNvPr xmlns:dgm14="http://schemas.microsoft.com/office/drawing/2010/diagram" id="0" name="" descr="Lavado de manos con relleno sólido"/>
        </a:ext>
      </dgm:extLst>
    </dgm:pt>
    <dgm:pt modelId="{A95C541A-20FD-4EC0-9223-6FFCDA5707FC}" type="pres">
      <dgm:prSet presAssocID="{1206B95A-106E-4D1A-82C1-86D37A0B6065}" presName="sibTrans" presStyleLbl="sibTrans2D1" presStyleIdx="0" presStyleCnt="0"/>
      <dgm:spPr/>
    </dgm:pt>
    <dgm:pt modelId="{70D54939-C85D-4F98-B031-6A1BB2A5718C}" type="pres">
      <dgm:prSet presAssocID="{171A9628-D6E3-4EFE-A554-5AFC32CB2A01}" presName="compNode" presStyleCnt="0"/>
      <dgm:spPr/>
    </dgm:pt>
    <dgm:pt modelId="{28CBBB36-9C32-426B-AE1C-3C3EEE5B0F23}" type="pres">
      <dgm:prSet presAssocID="{171A9628-D6E3-4EFE-A554-5AFC32CB2A01}" presName="bkgdShape" presStyleLbl="node1" presStyleIdx="1" presStyleCnt="5"/>
      <dgm:spPr/>
    </dgm:pt>
    <dgm:pt modelId="{418C1919-403E-4112-BEF8-E6F8AB49342E}" type="pres">
      <dgm:prSet presAssocID="{171A9628-D6E3-4EFE-A554-5AFC32CB2A01}" presName="nodeTx" presStyleLbl="node1" presStyleIdx="1" presStyleCnt="5">
        <dgm:presLayoutVars>
          <dgm:bulletEnabled val="1"/>
        </dgm:presLayoutVars>
      </dgm:prSet>
      <dgm:spPr/>
    </dgm:pt>
    <dgm:pt modelId="{D73C0BF3-E274-4FB7-AFBD-9459AEB9E54C}" type="pres">
      <dgm:prSet presAssocID="{171A9628-D6E3-4EFE-A554-5AFC32CB2A01}" presName="invisiNode" presStyleLbl="node1" presStyleIdx="1" presStyleCnt="5"/>
      <dgm:spPr/>
    </dgm:pt>
    <dgm:pt modelId="{D5CBD846-53BB-497F-9338-688BA43CA8B2}" type="pres">
      <dgm:prSet presAssocID="{171A9628-D6E3-4EFE-A554-5AFC32CB2A01}" presName="imagNode" presStyleLbl="fgImgPlace1" presStyleIdx="1"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Grifo con fugas con relleno sólido"/>
        </a:ext>
      </dgm:extLst>
    </dgm:pt>
    <dgm:pt modelId="{412B3767-43A7-450E-9DA6-5BD74BD0BAD3}" type="pres">
      <dgm:prSet presAssocID="{79B993E7-A202-4EDF-9A97-D04E1CC93C24}" presName="sibTrans" presStyleLbl="sibTrans2D1" presStyleIdx="0" presStyleCnt="0"/>
      <dgm:spPr/>
    </dgm:pt>
    <dgm:pt modelId="{EA40E33B-800E-4CD7-A543-D325479C9DAD}" type="pres">
      <dgm:prSet presAssocID="{EB81BDFD-8059-4CBC-AE6A-CA229B580157}" presName="compNode" presStyleCnt="0"/>
      <dgm:spPr/>
    </dgm:pt>
    <dgm:pt modelId="{5DC523C8-73C1-490F-B0BF-82B6DE3E7651}" type="pres">
      <dgm:prSet presAssocID="{EB81BDFD-8059-4CBC-AE6A-CA229B580157}" presName="bkgdShape" presStyleLbl="node1" presStyleIdx="2" presStyleCnt="5"/>
      <dgm:spPr/>
    </dgm:pt>
    <dgm:pt modelId="{E5CB99A9-9C0A-4172-859E-5BEC7C9A71D1}" type="pres">
      <dgm:prSet presAssocID="{EB81BDFD-8059-4CBC-AE6A-CA229B580157}" presName="nodeTx" presStyleLbl="node1" presStyleIdx="2" presStyleCnt="5">
        <dgm:presLayoutVars>
          <dgm:bulletEnabled val="1"/>
        </dgm:presLayoutVars>
      </dgm:prSet>
      <dgm:spPr/>
    </dgm:pt>
    <dgm:pt modelId="{18E7C9B0-8E18-4608-B1C3-E98BB5E55CC6}" type="pres">
      <dgm:prSet presAssocID="{EB81BDFD-8059-4CBC-AE6A-CA229B580157}" presName="invisiNode" presStyleLbl="node1" presStyleIdx="2" presStyleCnt="5"/>
      <dgm:spPr/>
    </dgm:pt>
    <dgm:pt modelId="{DB8131AA-BFF4-4812-9B20-EBF8AC4E17E6}" type="pres">
      <dgm:prSet presAssocID="{EB81BDFD-8059-4CBC-AE6A-CA229B580157}" presName="imagNode" presStyleLbl="fgImgPlace1" presStyleIdx="2"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Tribunal contorno"/>
        </a:ext>
      </dgm:extLst>
    </dgm:pt>
    <dgm:pt modelId="{9CE81C1E-A889-4256-8C55-AE5E7EAEF578}" type="pres">
      <dgm:prSet presAssocID="{62B59EB9-BB94-4F12-BF07-DF75EDBE30DF}" presName="sibTrans" presStyleLbl="sibTrans2D1" presStyleIdx="0" presStyleCnt="0"/>
      <dgm:spPr/>
    </dgm:pt>
    <dgm:pt modelId="{8676D3F5-643C-403F-A6E9-B581A913CD30}" type="pres">
      <dgm:prSet presAssocID="{97C8E97E-3EC7-435A-B661-D91D98035F69}" presName="compNode" presStyleCnt="0"/>
      <dgm:spPr/>
    </dgm:pt>
    <dgm:pt modelId="{1F9E73DD-0AAE-40E1-BEAC-15496BFE5CD6}" type="pres">
      <dgm:prSet presAssocID="{97C8E97E-3EC7-435A-B661-D91D98035F69}" presName="bkgdShape" presStyleLbl="node1" presStyleIdx="3" presStyleCnt="5"/>
      <dgm:spPr/>
    </dgm:pt>
    <dgm:pt modelId="{5D9F826A-1552-4F6F-B8DC-CD8AD77ACC51}" type="pres">
      <dgm:prSet presAssocID="{97C8E97E-3EC7-435A-B661-D91D98035F69}" presName="nodeTx" presStyleLbl="node1" presStyleIdx="3" presStyleCnt="5">
        <dgm:presLayoutVars>
          <dgm:bulletEnabled val="1"/>
        </dgm:presLayoutVars>
      </dgm:prSet>
      <dgm:spPr/>
    </dgm:pt>
    <dgm:pt modelId="{7BFBCBAF-B702-4948-BB32-83E298A2AC7A}" type="pres">
      <dgm:prSet presAssocID="{97C8E97E-3EC7-435A-B661-D91D98035F69}" presName="invisiNode" presStyleLbl="node1" presStyleIdx="3" presStyleCnt="5"/>
      <dgm:spPr/>
    </dgm:pt>
    <dgm:pt modelId="{32F4D7D2-FE0D-4FF0-9260-ACD051D413FC}" type="pres">
      <dgm:prSet presAssocID="{97C8E97E-3EC7-435A-B661-D91D98035F69}" presName="imagNode" presStyleLbl="fgImgPlace1" presStyleIdx="3" presStyleCnt="5"/>
      <dgm:spPr>
        <a:blipFill rotWithShape="1">
          <a:blip xmlns:r="http://schemas.openxmlformats.org/officeDocument/2006/relationships" r:embed="rId7">
            <a:extLst>
              <a:ext uri="{96DAC541-7B7A-43D3-8B79-37D633B846F1}">
                <asvg:svgBlip xmlns:asvg="http://schemas.microsoft.com/office/drawing/2016/SVG/main" r:embed="rId8"/>
              </a:ext>
            </a:extLst>
          </a:blip>
          <a:srcRect/>
          <a:stretch>
            <a:fillRect/>
          </a:stretch>
        </a:blipFill>
      </dgm:spPr>
      <dgm:extLst>
        <a:ext uri="{E40237B7-FDA0-4F09-8148-C483321AD2D9}">
          <dgm14:cNvPr xmlns:dgm14="http://schemas.microsoft.com/office/drawing/2010/diagram" id="0" name="" descr="Tribunal contorno"/>
        </a:ext>
      </dgm:extLst>
    </dgm:pt>
    <dgm:pt modelId="{DFE4955E-8869-4B7A-8C72-AF6705EC33D4}" type="pres">
      <dgm:prSet presAssocID="{19BA5149-B13D-4B0F-9C95-1FAA558565BE}" presName="sibTrans" presStyleLbl="sibTrans2D1" presStyleIdx="0" presStyleCnt="0"/>
      <dgm:spPr/>
    </dgm:pt>
    <dgm:pt modelId="{C36A0AE1-71C5-4C74-A089-509F983DECCE}" type="pres">
      <dgm:prSet presAssocID="{B248D314-9D63-42E9-8895-376BFDBC46E7}" presName="compNode" presStyleCnt="0"/>
      <dgm:spPr/>
    </dgm:pt>
    <dgm:pt modelId="{827811BD-2E59-4162-A303-91FA7ACE75F6}" type="pres">
      <dgm:prSet presAssocID="{B248D314-9D63-42E9-8895-376BFDBC46E7}" presName="bkgdShape" presStyleLbl="node1" presStyleIdx="4" presStyleCnt="5"/>
      <dgm:spPr/>
    </dgm:pt>
    <dgm:pt modelId="{46D11202-CBCB-4AA5-BBD0-665BD9D3FFE2}" type="pres">
      <dgm:prSet presAssocID="{B248D314-9D63-42E9-8895-376BFDBC46E7}" presName="nodeTx" presStyleLbl="node1" presStyleIdx="4" presStyleCnt="5">
        <dgm:presLayoutVars>
          <dgm:bulletEnabled val="1"/>
        </dgm:presLayoutVars>
      </dgm:prSet>
      <dgm:spPr/>
    </dgm:pt>
    <dgm:pt modelId="{679D6BA7-EDCE-42ED-90F4-D3E55096BF0F}" type="pres">
      <dgm:prSet presAssocID="{B248D314-9D63-42E9-8895-376BFDBC46E7}" presName="invisiNode" presStyleLbl="node1" presStyleIdx="4" presStyleCnt="5"/>
      <dgm:spPr/>
    </dgm:pt>
    <dgm:pt modelId="{4D4571EB-A97E-4D85-AD91-90EA8950D7FD}" type="pres">
      <dgm:prSet presAssocID="{B248D314-9D63-42E9-8895-376BFDBC46E7}" presName="imagNode" presStyleLbl="fgImgPlace1" presStyleIdx="4" presStyleCnt="5"/>
      <dgm:spPr>
        <a:blipFill rotWithShape="1">
          <a:blip xmlns:r="http://schemas.openxmlformats.org/officeDocument/2006/relationships" r:embed="rId9">
            <a:extLst>
              <a:ext uri="{96DAC541-7B7A-43D3-8B79-37D633B846F1}">
                <asvg:svgBlip xmlns:asvg="http://schemas.microsoft.com/office/drawing/2016/SVG/main" r:embed="rId10"/>
              </a:ext>
            </a:extLst>
          </a:blip>
          <a:srcRect/>
          <a:stretch>
            <a:fillRect/>
          </a:stretch>
        </a:blipFill>
      </dgm:spPr>
      <dgm:extLst>
        <a:ext uri="{E40237B7-FDA0-4F09-8148-C483321AD2D9}">
          <dgm14:cNvPr xmlns:dgm14="http://schemas.microsoft.com/office/drawing/2010/diagram" id="0" name="" descr="Grifo con fugas contorno"/>
        </a:ext>
      </dgm:extLst>
    </dgm:pt>
  </dgm:ptLst>
  <dgm:cxnLst>
    <dgm:cxn modelId="{83761713-2B20-4E6C-9F83-9022DDAE0155}" type="presOf" srcId="{B248D314-9D63-42E9-8895-376BFDBC46E7}" destId="{46D11202-CBCB-4AA5-BBD0-665BD9D3FFE2}" srcOrd="1" destOrd="0" presId="urn:microsoft.com/office/officeart/2005/8/layout/hList7"/>
    <dgm:cxn modelId="{7FB4CC3C-B5B6-4291-9D0C-6AF2ACF0C180}" type="presOf" srcId="{171A9628-D6E3-4EFE-A554-5AFC32CB2A01}" destId="{418C1919-403E-4112-BEF8-E6F8AB49342E}" srcOrd="1" destOrd="0" presId="urn:microsoft.com/office/officeart/2005/8/layout/hList7"/>
    <dgm:cxn modelId="{7B963E62-FB50-4509-B25A-E1571A0ECF21}" type="presOf" srcId="{3234E378-0E11-4BAF-AF0A-DA6DCE10CA3E}" destId="{F10CEB1A-991C-4480-94AA-AA36974A12D9}" srcOrd="0" destOrd="0" presId="urn:microsoft.com/office/officeart/2005/8/layout/hList7"/>
    <dgm:cxn modelId="{76DA5442-CBBC-4CAC-B5BA-E81A59376A50}" type="presOf" srcId="{19BA5149-B13D-4B0F-9C95-1FAA558565BE}" destId="{DFE4955E-8869-4B7A-8C72-AF6705EC33D4}" srcOrd="0" destOrd="0" presId="urn:microsoft.com/office/officeart/2005/8/layout/hList7"/>
    <dgm:cxn modelId="{220CE645-F035-4ED3-87A3-E220EBFA2715}" type="presOf" srcId="{97C8E97E-3EC7-435A-B661-D91D98035F69}" destId="{5D9F826A-1552-4F6F-B8DC-CD8AD77ACC51}" srcOrd="1" destOrd="0" presId="urn:microsoft.com/office/officeart/2005/8/layout/hList7"/>
    <dgm:cxn modelId="{ACD8E666-7B04-4EEF-8FB2-39C43184816A}" type="presOf" srcId="{EB81BDFD-8059-4CBC-AE6A-CA229B580157}" destId="{E5CB99A9-9C0A-4172-859E-5BEC7C9A71D1}" srcOrd="1" destOrd="0" presId="urn:microsoft.com/office/officeart/2005/8/layout/hList7"/>
    <dgm:cxn modelId="{000A9668-4C99-4841-A039-692A4D4B22DC}" srcId="{3234E378-0E11-4BAF-AF0A-DA6DCE10CA3E}" destId="{97C8E97E-3EC7-435A-B661-D91D98035F69}" srcOrd="3" destOrd="0" parTransId="{2E5D72CA-A19D-45B2-9D70-017AF86F8BA8}" sibTransId="{19BA5149-B13D-4B0F-9C95-1FAA558565BE}"/>
    <dgm:cxn modelId="{97B46F6F-49D6-4B7F-AB4B-A6A00C0FF31E}" type="presOf" srcId="{79B993E7-A202-4EDF-9A97-D04E1CC93C24}" destId="{412B3767-43A7-450E-9DA6-5BD74BD0BAD3}" srcOrd="0" destOrd="0" presId="urn:microsoft.com/office/officeart/2005/8/layout/hList7"/>
    <dgm:cxn modelId="{FCE97B51-D0E9-442B-B656-BEDFDB985FA1}" srcId="{3234E378-0E11-4BAF-AF0A-DA6DCE10CA3E}" destId="{171A9628-D6E3-4EFE-A554-5AFC32CB2A01}" srcOrd="1" destOrd="0" parTransId="{604BCC79-9DA9-4AE2-A0A0-06901593BCE4}" sibTransId="{79B993E7-A202-4EDF-9A97-D04E1CC93C24}"/>
    <dgm:cxn modelId="{1402E173-6F42-454A-BCCB-353386178D12}" type="presOf" srcId="{1206B95A-106E-4D1A-82C1-86D37A0B6065}" destId="{A95C541A-20FD-4EC0-9223-6FFCDA5707FC}" srcOrd="0" destOrd="0" presId="urn:microsoft.com/office/officeart/2005/8/layout/hList7"/>
    <dgm:cxn modelId="{A16FD454-FE7A-4584-8EC6-2DFA16113AC2}" type="presOf" srcId="{A9A38606-CBFC-43D1-923C-50BE567DE108}" destId="{609A2AC9-DDC8-4C86-AA97-4FED86B43C76}" srcOrd="0" destOrd="0" presId="urn:microsoft.com/office/officeart/2005/8/layout/hList7"/>
    <dgm:cxn modelId="{4952BD80-4604-4CB2-A0C8-86A79531831C}" srcId="{3234E378-0E11-4BAF-AF0A-DA6DCE10CA3E}" destId="{EB81BDFD-8059-4CBC-AE6A-CA229B580157}" srcOrd="2" destOrd="0" parTransId="{3629F1EA-4768-43FD-A0BB-F417F5AFF83A}" sibTransId="{62B59EB9-BB94-4F12-BF07-DF75EDBE30DF}"/>
    <dgm:cxn modelId="{D7671E8B-3B5A-44AE-846E-41871D3605B3}" srcId="{3234E378-0E11-4BAF-AF0A-DA6DCE10CA3E}" destId="{B248D314-9D63-42E9-8895-376BFDBC46E7}" srcOrd="4" destOrd="0" parTransId="{18B95A9F-7B0B-454F-9747-8EFED997BA0D}" sibTransId="{9ED94B96-B2B5-47B1-ABFF-655E45D2564E}"/>
    <dgm:cxn modelId="{4AF3BCA3-AD41-4410-924E-3B24B76C6661}" srcId="{3234E378-0E11-4BAF-AF0A-DA6DCE10CA3E}" destId="{A9A38606-CBFC-43D1-923C-50BE567DE108}" srcOrd="0" destOrd="0" parTransId="{53CD17ED-72E4-405F-8C9E-9D9E66BB2CE9}" sibTransId="{1206B95A-106E-4D1A-82C1-86D37A0B6065}"/>
    <dgm:cxn modelId="{DADEEAA9-38D3-4D16-BC54-F383C0447DE9}" type="presOf" srcId="{B248D314-9D63-42E9-8895-376BFDBC46E7}" destId="{827811BD-2E59-4162-A303-91FA7ACE75F6}" srcOrd="0" destOrd="0" presId="urn:microsoft.com/office/officeart/2005/8/layout/hList7"/>
    <dgm:cxn modelId="{5C5354C6-D469-4380-8930-ADB26566F638}" type="presOf" srcId="{97C8E97E-3EC7-435A-B661-D91D98035F69}" destId="{1F9E73DD-0AAE-40E1-BEAC-15496BFE5CD6}" srcOrd="0" destOrd="0" presId="urn:microsoft.com/office/officeart/2005/8/layout/hList7"/>
    <dgm:cxn modelId="{158ADBD0-CA69-4130-8150-34E9AB2F5FDE}" type="presOf" srcId="{A9A38606-CBFC-43D1-923C-50BE567DE108}" destId="{2E2050FD-952C-4602-90D6-1346266BA9B9}" srcOrd="1" destOrd="0" presId="urn:microsoft.com/office/officeart/2005/8/layout/hList7"/>
    <dgm:cxn modelId="{5221C6E9-58A5-4EED-95A4-2EBBFAC53C79}" type="presOf" srcId="{171A9628-D6E3-4EFE-A554-5AFC32CB2A01}" destId="{28CBBB36-9C32-426B-AE1C-3C3EEE5B0F23}" srcOrd="0" destOrd="0" presId="urn:microsoft.com/office/officeart/2005/8/layout/hList7"/>
    <dgm:cxn modelId="{293C88F4-EF3B-4F49-B171-2DED7F8CD7CF}" type="presOf" srcId="{62B59EB9-BB94-4F12-BF07-DF75EDBE30DF}" destId="{9CE81C1E-A889-4256-8C55-AE5E7EAEF578}" srcOrd="0" destOrd="0" presId="urn:microsoft.com/office/officeart/2005/8/layout/hList7"/>
    <dgm:cxn modelId="{FAF69AF8-DE2F-4C22-9EA0-BC8CCE3370EC}" type="presOf" srcId="{EB81BDFD-8059-4CBC-AE6A-CA229B580157}" destId="{5DC523C8-73C1-490F-B0BF-82B6DE3E7651}" srcOrd="0" destOrd="0" presId="urn:microsoft.com/office/officeart/2005/8/layout/hList7"/>
    <dgm:cxn modelId="{24EE9761-F93B-4F53-B05E-D93DCB9FEEAE}" type="presParOf" srcId="{F10CEB1A-991C-4480-94AA-AA36974A12D9}" destId="{A6FD8408-1597-43C7-A257-1B7FA05E0116}" srcOrd="0" destOrd="0" presId="urn:microsoft.com/office/officeart/2005/8/layout/hList7"/>
    <dgm:cxn modelId="{DF9DED14-B8AE-4715-9371-9DEAA7743CD4}" type="presParOf" srcId="{F10CEB1A-991C-4480-94AA-AA36974A12D9}" destId="{6DE64C80-1C37-411F-8CB4-46467367086E}" srcOrd="1" destOrd="0" presId="urn:microsoft.com/office/officeart/2005/8/layout/hList7"/>
    <dgm:cxn modelId="{71F8D101-4150-4099-8DC6-F0F317E47EB8}" type="presParOf" srcId="{6DE64C80-1C37-411F-8CB4-46467367086E}" destId="{540C32B8-58F5-4A24-9088-5445E17EA0AD}" srcOrd="0" destOrd="0" presId="urn:microsoft.com/office/officeart/2005/8/layout/hList7"/>
    <dgm:cxn modelId="{944B3AA9-6AFF-4BDD-8AE6-498F97DF82BB}" type="presParOf" srcId="{540C32B8-58F5-4A24-9088-5445E17EA0AD}" destId="{609A2AC9-DDC8-4C86-AA97-4FED86B43C76}" srcOrd="0" destOrd="0" presId="urn:microsoft.com/office/officeart/2005/8/layout/hList7"/>
    <dgm:cxn modelId="{946865F2-D5E2-4D07-AA81-0B3022FB9A8F}" type="presParOf" srcId="{540C32B8-58F5-4A24-9088-5445E17EA0AD}" destId="{2E2050FD-952C-4602-90D6-1346266BA9B9}" srcOrd="1" destOrd="0" presId="urn:microsoft.com/office/officeart/2005/8/layout/hList7"/>
    <dgm:cxn modelId="{696900A7-9B98-4F1B-B380-C1B64E5355BC}" type="presParOf" srcId="{540C32B8-58F5-4A24-9088-5445E17EA0AD}" destId="{F14E42BB-5308-40A2-9E3A-0959B3D763F9}" srcOrd="2" destOrd="0" presId="urn:microsoft.com/office/officeart/2005/8/layout/hList7"/>
    <dgm:cxn modelId="{E07377DB-42D2-4DFF-8000-50291D12DC36}" type="presParOf" srcId="{540C32B8-58F5-4A24-9088-5445E17EA0AD}" destId="{7E7AEBDF-0A9E-4E49-9FE8-2E5003B363FC}" srcOrd="3" destOrd="0" presId="urn:microsoft.com/office/officeart/2005/8/layout/hList7"/>
    <dgm:cxn modelId="{03141C5E-8DF2-481F-8410-620F58B57338}" type="presParOf" srcId="{6DE64C80-1C37-411F-8CB4-46467367086E}" destId="{A95C541A-20FD-4EC0-9223-6FFCDA5707FC}" srcOrd="1" destOrd="0" presId="urn:microsoft.com/office/officeart/2005/8/layout/hList7"/>
    <dgm:cxn modelId="{8292BCD1-60C2-4F70-A886-5EFE79CDB82D}" type="presParOf" srcId="{6DE64C80-1C37-411F-8CB4-46467367086E}" destId="{70D54939-C85D-4F98-B031-6A1BB2A5718C}" srcOrd="2" destOrd="0" presId="urn:microsoft.com/office/officeart/2005/8/layout/hList7"/>
    <dgm:cxn modelId="{6866E67B-7420-4F26-BAB3-BA28A5792881}" type="presParOf" srcId="{70D54939-C85D-4F98-B031-6A1BB2A5718C}" destId="{28CBBB36-9C32-426B-AE1C-3C3EEE5B0F23}" srcOrd="0" destOrd="0" presId="urn:microsoft.com/office/officeart/2005/8/layout/hList7"/>
    <dgm:cxn modelId="{9D76369B-C832-43E5-B5BC-3A15041A2010}" type="presParOf" srcId="{70D54939-C85D-4F98-B031-6A1BB2A5718C}" destId="{418C1919-403E-4112-BEF8-E6F8AB49342E}" srcOrd="1" destOrd="0" presId="urn:microsoft.com/office/officeart/2005/8/layout/hList7"/>
    <dgm:cxn modelId="{F9F853A6-EC00-4FDA-B7EB-6A77E64DD292}" type="presParOf" srcId="{70D54939-C85D-4F98-B031-6A1BB2A5718C}" destId="{D73C0BF3-E274-4FB7-AFBD-9459AEB9E54C}" srcOrd="2" destOrd="0" presId="urn:microsoft.com/office/officeart/2005/8/layout/hList7"/>
    <dgm:cxn modelId="{8F635154-8A78-4AF5-ACBC-C031F67498BF}" type="presParOf" srcId="{70D54939-C85D-4F98-B031-6A1BB2A5718C}" destId="{D5CBD846-53BB-497F-9338-688BA43CA8B2}" srcOrd="3" destOrd="0" presId="urn:microsoft.com/office/officeart/2005/8/layout/hList7"/>
    <dgm:cxn modelId="{E00610BA-C11C-402F-A3B7-9C0B8029B3D3}" type="presParOf" srcId="{6DE64C80-1C37-411F-8CB4-46467367086E}" destId="{412B3767-43A7-450E-9DA6-5BD74BD0BAD3}" srcOrd="3" destOrd="0" presId="urn:microsoft.com/office/officeart/2005/8/layout/hList7"/>
    <dgm:cxn modelId="{133F64A5-5986-48D6-807F-0DE6D4A644C8}" type="presParOf" srcId="{6DE64C80-1C37-411F-8CB4-46467367086E}" destId="{EA40E33B-800E-4CD7-A543-D325479C9DAD}" srcOrd="4" destOrd="0" presId="urn:microsoft.com/office/officeart/2005/8/layout/hList7"/>
    <dgm:cxn modelId="{71129D3D-B827-48B6-979C-8FFCC1E3903A}" type="presParOf" srcId="{EA40E33B-800E-4CD7-A543-D325479C9DAD}" destId="{5DC523C8-73C1-490F-B0BF-82B6DE3E7651}" srcOrd="0" destOrd="0" presId="urn:microsoft.com/office/officeart/2005/8/layout/hList7"/>
    <dgm:cxn modelId="{C6365B21-5D3E-4931-BD8F-4B34C88AC60B}" type="presParOf" srcId="{EA40E33B-800E-4CD7-A543-D325479C9DAD}" destId="{E5CB99A9-9C0A-4172-859E-5BEC7C9A71D1}" srcOrd="1" destOrd="0" presId="urn:microsoft.com/office/officeart/2005/8/layout/hList7"/>
    <dgm:cxn modelId="{EBF1534B-4BA6-47F7-944D-23EB73E50D80}" type="presParOf" srcId="{EA40E33B-800E-4CD7-A543-D325479C9DAD}" destId="{18E7C9B0-8E18-4608-B1C3-E98BB5E55CC6}" srcOrd="2" destOrd="0" presId="urn:microsoft.com/office/officeart/2005/8/layout/hList7"/>
    <dgm:cxn modelId="{94876B81-E8B0-4F95-BE2F-5FB093A74A2F}" type="presParOf" srcId="{EA40E33B-800E-4CD7-A543-D325479C9DAD}" destId="{DB8131AA-BFF4-4812-9B20-EBF8AC4E17E6}" srcOrd="3" destOrd="0" presId="urn:microsoft.com/office/officeart/2005/8/layout/hList7"/>
    <dgm:cxn modelId="{96035C6E-06D5-4514-8873-74DCAF0C3D55}" type="presParOf" srcId="{6DE64C80-1C37-411F-8CB4-46467367086E}" destId="{9CE81C1E-A889-4256-8C55-AE5E7EAEF578}" srcOrd="5" destOrd="0" presId="urn:microsoft.com/office/officeart/2005/8/layout/hList7"/>
    <dgm:cxn modelId="{3FDE1F84-A847-4C6D-B787-A5D9326C36D4}" type="presParOf" srcId="{6DE64C80-1C37-411F-8CB4-46467367086E}" destId="{8676D3F5-643C-403F-A6E9-B581A913CD30}" srcOrd="6" destOrd="0" presId="urn:microsoft.com/office/officeart/2005/8/layout/hList7"/>
    <dgm:cxn modelId="{6CE2C988-E5F5-48F1-8D10-A4FFE95B8953}" type="presParOf" srcId="{8676D3F5-643C-403F-A6E9-B581A913CD30}" destId="{1F9E73DD-0AAE-40E1-BEAC-15496BFE5CD6}" srcOrd="0" destOrd="0" presId="urn:microsoft.com/office/officeart/2005/8/layout/hList7"/>
    <dgm:cxn modelId="{C711D556-3E1A-44EB-BB3D-9F632EF02F00}" type="presParOf" srcId="{8676D3F5-643C-403F-A6E9-B581A913CD30}" destId="{5D9F826A-1552-4F6F-B8DC-CD8AD77ACC51}" srcOrd="1" destOrd="0" presId="urn:microsoft.com/office/officeart/2005/8/layout/hList7"/>
    <dgm:cxn modelId="{6F8D8451-01BF-41DF-A92F-8F24F40E142D}" type="presParOf" srcId="{8676D3F5-643C-403F-A6E9-B581A913CD30}" destId="{7BFBCBAF-B702-4948-BB32-83E298A2AC7A}" srcOrd="2" destOrd="0" presId="urn:microsoft.com/office/officeart/2005/8/layout/hList7"/>
    <dgm:cxn modelId="{2EAEF9CA-87C0-4C07-8D08-52C12C2F636B}" type="presParOf" srcId="{8676D3F5-643C-403F-A6E9-B581A913CD30}" destId="{32F4D7D2-FE0D-4FF0-9260-ACD051D413FC}" srcOrd="3" destOrd="0" presId="urn:microsoft.com/office/officeart/2005/8/layout/hList7"/>
    <dgm:cxn modelId="{E5A1ACD6-5195-4061-B0C3-D97B09AD44ED}" type="presParOf" srcId="{6DE64C80-1C37-411F-8CB4-46467367086E}" destId="{DFE4955E-8869-4B7A-8C72-AF6705EC33D4}" srcOrd="7" destOrd="0" presId="urn:microsoft.com/office/officeart/2005/8/layout/hList7"/>
    <dgm:cxn modelId="{ECB8D011-F593-4838-B4C5-11CF1A29BF52}" type="presParOf" srcId="{6DE64C80-1C37-411F-8CB4-46467367086E}" destId="{C36A0AE1-71C5-4C74-A089-509F983DECCE}" srcOrd="8" destOrd="0" presId="urn:microsoft.com/office/officeart/2005/8/layout/hList7"/>
    <dgm:cxn modelId="{36C1FE53-6D12-4012-8635-A4959669A74B}" type="presParOf" srcId="{C36A0AE1-71C5-4C74-A089-509F983DECCE}" destId="{827811BD-2E59-4162-A303-91FA7ACE75F6}" srcOrd="0" destOrd="0" presId="urn:microsoft.com/office/officeart/2005/8/layout/hList7"/>
    <dgm:cxn modelId="{0F7081BF-3D0F-49D4-A44F-4D6B073D8C04}" type="presParOf" srcId="{C36A0AE1-71C5-4C74-A089-509F983DECCE}" destId="{46D11202-CBCB-4AA5-BBD0-665BD9D3FFE2}" srcOrd="1" destOrd="0" presId="urn:microsoft.com/office/officeart/2005/8/layout/hList7"/>
    <dgm:cxn modelId="{481E50CB-F54D-41F1-82E8-44BAA8A8B0F1}" type="presParOf" srcId="{C36A0AE1-71C5-4C74-A089-509F983DECCE}" destId="{679D6BA7-EDCE-42ED-90F4-D3E55096BF0F}" srcOrd="2" destOrd="0" presId="urn:microsoft.com/office/officeart/2005/8/layout/hList7"/>
    <dgm:cxn modelId="{40A552C4-6F10-4892-8587-2F040AC0C64E}" type="presParOf" srcId="{C36A0AE1-71C5-4C74-A089-509F983DECCE}" destId="{4D4571EB-A97E-4D85-AD91-90EA8950D7FD}" srcOrd="3" destOrd="0" presId="urn:microsoft.com/office/officeart/2005/8/layout/hList7"/>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9A2AC9-DDC8-4C86-AA97-4FED86B43C76}">
      <dsp:nvSpPr>
        <dsp:cNvPr id="0" name=""/>
        <dsp:cNvSpPr/>
      </dsp:nvSpPr>
      <dsp:spPr>
        <a:xfrm>
          <a:off x="0" y="0"/>
          <a:ext cx="2131963" cy="3784284"/>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Dirección Central Del Servicio Nacional de Salud</a:t>
          </a:r>
        </a:p>
      </dsp:txBody>
      <dsp:txXfrm>
        <a:off x="0" y="1513713"/>
        <a:ext cx="2131963" cy="1513713"/>
      </dsp:txXfrm>
    </dsp:sp>
    <dsp:sp modelId="{7E7AEBDF-0A9E-4E49-9FE8-2E5003B363FC}">
      <dsp:nvSpPr>
        <dsp:cNvPr id="0" name=""/>
        <dsp:cNvSpPr/>
      </dsp:nvSpPr>
      <dsp:spPr>
        <a:xfrm>
          <a:off x="435898" y="227057"/>
          <a:ext cx="1260166" cy="1260166"/>
        </a:xfrm>
        <a:prstGeom prst="ellipse">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5DC523C8-73C1-490F-B0BF-82B6DE3E7651}">
      <dsp:nvSpPr>
        <dsp:cNvPr id="0" name=""/>
        <dsp:cNvSpPr/>
      </dsp:nvSpPr>
      <dsp:spPr>
        <a:xfrm>
          <a:off x="2195921" y="0"/>
          <a:ext cx="2131963" cy="3784284"/>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Este (EDEESTE)</a:t>
          </a:r>
          <a:endParaRPr lang="es-DO" sz="1600" kern="1200"/>
        </a:p>
      </dsp:txBody>
      <dsp:txXfrm>
        <a:off x="2195921" y="1513713"/>
        <a:ext cx="2131963" cy="1513713"/>
      </dsp:txXfrm>
    </dsp:sp>
    <dsp:sp modelId="{DB8131AA-BFF4-4812-9B20-EBF8AC4E17E6}">
      <dsp:nvSpPr>
        <dsp:cNvPr id="0" name=""/>
        <dsp:cNvSpPr/>
      </dsp:nvSpPr>
      <dsp:spPr>
        <a:xfrm>
          <a:off x="2631820" y="227057"/>
          <a:ext cx="1260166" cy="1260166"/>
        </a:xfrm>
        <a:prstGeom prst="ellipse">
          <a:avLst/>
        </a:prstGeom>
        <a:blipFill rotWithShape="1">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28CBBB36-9C32-426B-AE1C-3C3EEE5B0F23}">
      <dsp:nvSpPr>
        <dsp:cNvPr id="0" name=""/>
        <dsp:cNvSpPr/>
      </dsp:nvSpPr>
      <dsp:spPr>
        <a:xfrm>
          <a:off x="4391843" y="0"/>
          <a:ext cx="2131963" cy="3784284"/>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Este (EDENORTE)</a:t>
          </a:r>
        </a:p>
      </dsp:txBody>
      <dsp:txXfrm>
        <a:off x="4391843" y="1513713"/>
        <a:ext cx="2131963" cy="1513713"/>
      </dsp:txXfrm>
    </dsp:sp>
    <dsp:sp modelId="{D5CBD846-53BB-497F-9338-688BA43CA8B2}">
      <dsp:nvSpPr>
        <dsp:cNvPr id="0" name=""/>
        <dsp:cNvSpPr/>
      </dsp:nvSpPr>
      <dsp:spPr>
        <a:xfrm>
          <a:off x="4827742" y="227057"/>
          <a:ext cx="1260166" cy="1260166"/>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1F9E73DD-0AAE-40E1-BEAC-15496BFE5CD6}">
      <dsp:nvSpPr>
        <dsp:cNvPr id="0" name=""/>
        <dsp:cNvSpPr/>
      </dsp:nvSpPr>
      <dsp:spPr>
        <a:xfrm>
          <a:off x="6587765" y="0"/>
          <a:ext cx="2131963" cy="3784284"/>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Seguro Nacional de Salud</a:t>
          </a:r>
        </a:p>
      </dsp:txBody>
      <dsp:txXfrm>
        <a:off x="6587765" y="1513713"/>
        <a:ext cx="2131963" cy="1513713"/>
      </dsp:txXfrm>
    </dsp:sp>
    <dsp:sp modelId="{32F4D7D2-FE0D-4FF0-9260-ACD051D413FC}">
      <dsp:nvSpPr>
        <dsp:cNvPr id="0" name=""/>
        <dsp:cNvSpPr/>
      </dsp:nvSpPr>
      <dsp:spPr>
        <a:xfrm>
          <a:off x="7023664" y="227057"/>
          <a:ext cx="1260166" cy="1260166"/>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827811BD-2E59-4162-A303-91FA7ACE75F6}">
      <dsp:nvSpPr>
        <dsp:cNvPr id="0" name=""/>
        <dsp:cNvSpPr/>
      </dsp:nvSpPr>
      <dsp:spPr>
        <a:xfrm>
          <a:off x="8783687" y="0"/>
          <a:ext cx="2131963" cy="3784284"/>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Universidad Autónoma de Santo Domingo (UASD)</a:t>
          </a:r>
        </a:p>
      </dsp:txBody>
      <dsp:txXfrm>
        <a:off x="8783687" y="1513713"/>
        <a:ext cx="2131963" cy="1513713"/>
      </dsp:txXfrm>
    </dsp:sp>
    <dsp:sp modelId="{4D4571EB-A97E-4D85-AD91-90EA8950D7FD}">
      <dsp:nvSpPr>
        <dsp:cNvPr id="0" name=""/>
        <dsp:cNvSpPr/>
      </dsp:nvSpPr>
      <dsp:spPr>
        <a:xfrm>
          <a:off x="9219586" y="227057"/>
          <a:ext cx="1260166" cy="1260166"/>
        </a:xfrm>
        <a:prstGeom prst="ellipse">
          <a:avLst/>
        </a:prstGeom>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A6FD8408-1597-43C7-A257-1B7FA05E0116}">
      <dsp:nvSpPr>
        <dsp:cNvPr id="0" name=""/>
        <dsp:cNvSpPr/>
      </dsp:nvSpPr>
      <dsp:spPr>
        <a:xfrm>
          <a:off x="5261245" y="3300136"/>
          <a:ext cx="393159" cy="22223"/>
        </a:xfrm>
        <a:prstGeom prst="leftRightArrow">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9A2AC9-DDC8-4C86-AA97-4FED86B43C76}">
      <dsp:nvSpPr>
        <dsp:cNvPr id="0" name=""/>
        <dsp:cNvSpPr/>
      </dsp:nvSpPr>
      <dsp:spPr>
        <a:xfrm>
          <a:off x="0" y="0"/>
          <a:ext cx="2172146" cy="3621405"/>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Instituto Nacional de Aguas Potables y Alcantarillados</a:t>
          </a:r>
        </a:p>
      </dsp:txBody>
      <dsp:txXfrm>
        <a:off x="0" y="1448562"/>
        <a:ext cx="2172146" cy="1448562"/>
      </dsp:txXfrm>
    </dsp:sp>
    <dsp:sp modelId="{7E7AEBDF-0A9E-4E49-9FE8-2E5003B363FC}">
      <dsp:nvSpPr>
        <dsp:cNvPr id="0" name=""/>
        <dsp:cNvSpPr/>
      </dsp:nvSpPr>
      <dsp:spPr>
        <a:xfrm>
          <a:off x="483109" y="217284"/>
          <a:ext cx="1205927" cy="1205927"/>
        </a:xfrm>
        <a:prstGeom prst="ellipse">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28CBBB36-9C32-426B-AE1C-3C3EEE5B0F23}">
      <dsp:nvSpPr>
        <dsp:cNvPr id="0" name=""/>
        <dsp:cNvSpPr/>
      </dsp:nvSpPr>
      <dsp:spPr>
        <a:xfrm>
          <a:off x="2237310" y="0"/>
          <a:ext cx="2172146" cy="3621405"/>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Corporación del Acueducto y Alcantarillado de Santo Domingo</a:t>
          </a:r>
        </a:p>
      </dsp:txBody>
      <dsp:txXfrm>
        <a:off x="2237310" y="1448562"/>
        <a:ext cx="2172146" cy="1448562"/>
      </dsp:txXfrm>
    </dsp:sp>
    <dsp:sp modelId="{D5CBD846-53BB-497F-9338-688BA43CA8B2}">
      <dsp:nvSpPr>
        <dsp:cNvPr id="0" name=""/>
        <dsp:cNvSpPr/>
      </dsp:nvSpPr>
      <dsp:spPr>
        <a:xfrm>
          <a:off x="2720420" y="217284"/>
          <a:ext cx="1205927" cy="1205927"/>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5DC523C8-73C1-490F-B0BF-82B6DE3E7651}">
      <dsp:nvSpPr>
        <dsp:cNvPr id="0" name=""/>
        <dsp:cNvSpPr/>
      </dsp:nvSpPr>
      <dsp:spPr>
        <a:xfrm>
          <a:off x="4474621" y="0"/>
          <a:ext cx="2172146" cy="3621405"/>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Banco Agrícola de la República Dominicana</a:t>
          </a:r>
        </a:p>
      </dsp:txBody>
      <dsp:txXfrm>
        <a:off x="4474621" y="1448562"/>
        <a:ext cx="2172146" cy="1448562"/>
      </dsp:txXfrm>
    </dsp:sp>
    <dsp:sp modelId="{DB8131AA-BFF4-4812-9B20-EBF8AC4E17E6}">
      <dsp:nvSpPr>
        <dsp:cNvPr id="0" name=""/>
        <dsp:cNvSpPr/>
      </dsp:nvSpPr>
      <dsp:spPr>
        <a:xfrm>
          <a:off x="4957731" y="217284"/>
          <a:ext cx="1205927" cy="1205927"/>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1F9E73DD-0AAE-40E1-BEAC-15496BFE5CD6}">
      <dsp:nvSpPr>
        <dsp:cNvPr id="0" name=""/>
        <dsp:cNvSpPr/>
      </dsp:nvSpPr>
      <dsp:spPr>
        <a:xfrm>
          <a:off x="6711932" y="0"/>
          <a:ext cx="2172146" cy="3621405"/>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de Transmisión Eléctrica Dominicana</a:t>
          </a:r>
        </a:p>
      </dsp:txBody>
      <dsp:txXfrm>
        <a:off x="6711932" y="1448562"/>
        <a:ext cx="2172146" cy="1448562"/>
      </dsp:txXfrm>
    </dsp:sp>
    <dsp:sp modelId="{32F4D7D2-FE0D-4FF0-9260-ACD051D413FC}">
      <dsp:nvSpPr>
        <dsp:cNvPr id="0" name=""/>
        <dsp:cNvSpPr/>
      </dsp:nvSpPr>
      <dsp:spPr>
        <a:xfrm>
          <a:off x="7195041" y="217284"/>
          <a:ext cx="1205927" cy="1205927"/>
        </a:xfrm>
        <a:prstGeom prst="ellipse">
          <a:avLst/>
        </a:prstGeom>
        <a:blipFill rotWithShape="1">
          <a:blip xmlns:r="http://schemas.openxmlformats.org/officeDocument/2006/relationships" r:embed="rId7">
            <a:extLst>
              <a:ext uri="{96DAC541-7B7A-43D3-8B79-37D633B846F1}">
                <asvg:svgBlip xmlns:asvg="http://schemas.microsoft.com/office/drawing/2016/SVG/main" r:embed="rId8"/>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827811BD-2E59-4162-A303-91FA7ACE75F6}">
      <dsp:nvSpPr>
        <dsp:cNvPr id="0" name=""/>
        <dsp:cNvSpPr/>
      </dsp:nvSpPr>
      <dsp:spPr>
        <a:xfrm>
          <a:off x="8949243" y="0"/>
          <a:ext cx="2172146" cy="3621405"/>
        </a:xfrm>
        <a:prstGeom prst="roundRect">
          <a:avLst>
            <a:gd name="adj" fmla="val 10000"/>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Dirección Central del Servicio Nacional de Salud</a:t>
          </a:r>
        </a:p>
      </dsp:txBody>
      <dsp:txXfrm>
        <a:off x="8949243" y="1448562"/>
        <a:ext cx="2172146" cy="1448562"/>
      </dsp:txXfrm>
    </dsp:sp>
    <dsp:sp modelId="{4D4571EB-A97E-4D85-AD91-90EA8950D7FD}">
      <dsp:nvSpPr>
        <dsp:cNvPr id="0" name=""/>
        <dsp:cNvSpPr/>
      </dsp:nvSpPr>
      <dsp:spPr>
        <a:xfrm>
          <a:off x="9432352" y="217284"/>
          <a:ext cx="1205927" cy="1205927"/>
        </a:xfrm>
        <a:prstGeom prst="ellipse">
          <a:avLst/>
        </a:prstGeom>
        <a:blipFill rotWithShape="1">
          <a:blip xmlns:r="http://schemas.openxmlformats.org/officeDocument/2006/relationships" r:embed="rId9">
            <a:extLst>
              <a:ext uri="{96DAC541-7B7A-43D3-8B79-37D633B846F1}">
                <asvg:svgBlip xmlns:asvg="http://schemas.microsoft.com/office/drawing/2016/SVG/main" r:embed="rId10"/>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A6FD8408-1597-43C7-A257-1B7FA05E0116}">
      <dsp:nvSpPr>
        <dsp:cNvPr id="0" name=""/>
        <dsp:cNvSpPr/>
      </dsp:nvSpPr>
      <dsp:spPr>
        <a:xfrm>
          <a:off x="5360409" y="3158096"/>
          <a:ext cx="400570" cy="21266"/>
        </a:xfrm>
        <a:prstGeom prst="leftRightArrow">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0.png"/><Relationship Id="rId4" Type="http://schemas.openxmlformats.org/officeDocument/2006/relationships/image" Target="../media/image2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2.png"/><Relationship Id="rId1" Type="http://schemas.openxmlformats.org/officeDocument/2006/relationships/image" Target="../media/image5.png"/><Relationship Id="rId4"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png"/><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4.png"/><Relationship Id="rId1" Type="http://schemas.openxmlformats.org/officeDocument/2006/relationships/image" Target="../media/image3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4.png"/><Relationship Id="rId1" Type="http://schemas.openxmlformats.org/officeDocument/2006/relationships/image" Target="../media/image3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4.png"/><Relationship Id="rId1" Type="http://schemas.openxmlformats.org/officeDocument/2006/relationships/image" Target="../media/image3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4.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2.png"/><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13.png"/><Relationship Id="rId7" Type="http://schemas.openxmlformats.org/officeDocument/2006/relationships/diagramColors" Target="../diagrams/colors1.xml"/><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diagramQuickStyle" Target="../diagrams/quickStyle1.xml"/><Relationship Id="rId5" Type="http://schemas.openxmlformats.org/officeDocument/2006/relationships/diagramLayout" Target="../diagrams/layout1.xml"/><Relationship Id="rId4" Type="http://schemas.openxmlformats.org/officeDocument/2006/relationships/diagramData" Target="../diagrams/data1.xml"/></Relationships>
</file>

<file path=xl/drawings/_rels/drawing6.xml.rels><?xml version="1.0" encoding="UTF-8" standalone="yes"?>
<Relationships xmlns="http://schemas.openxmlformats.org/package/2006/relationships"><Relationship Id="rId8" Type="http://schemas.microsoft.com/office/2007/relationships/diagramDrawing" Target="../diagrams/drawing2.xml"/><Relationship Id="rId3" Type="http://schemas.openxmlformats.org/officeDocument/2006/relationships/image" Target="../media/image13.png"/><Relationship Id="rId7" Type="http://schemas.openxmlformats.org/officeDocument/2006/relationships/diagramColors" Target="../diagrams/colors2.xml"/><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diagramQuickStyle" Target="../diagrams/quickStyle2.xml"/><Relationship Id="rId5" Type="http://schemas.openxmlformats.org/officeDocument/2006/relationships/diagramLayout" Target="../diagrams/layout2.xml"/><Relationship Id="rId4" Type="http://schemas.openxmlformats.org/officeDocument/2006/relationships/diagramData" Target="../diagrams/data2.xml"/></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2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2.png"/><Relationship Id="rId1" Type="http://schemas.microsoft.com/office/2014/relationships/chartEx" Target="../charts/chartEx1.xml"/><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8</xdr:col>
      <xdr:colOff>27941</xdr:colOff>
      <xdr:row>1</xdr:row>
      <xdr:rowOff>31328</xdr:rowOff>
    </xdr:from>
    <xdr:ext cx="2103030" cy="782741"/>
    <xdr:pic>
      <xdr:nvPicPr>
        <xdr:cNvPr id="2" name="Imagen 1">
          <a:extLst>
            <a:ext uri="{FF2B5EF4-FFF2-40B4-BE49-F238E27FC236}">
              <a16:creationId xmlns:a16="http://schemas.microsoft.com/office/drawing/2014/main" id="{3A536620-0A8F-4000-9E1B-B5F507073FC4}"/>
            </a:ext>
            <a:ext uri="{147F2762-F138-4A5C-976F-8EAC2B608ADB}">
              <a16:predDERef xmlns:a16="http://schemas.microsoft.com/office/drawing/2014/main" pred="{0F0969AF-AB9A-4AE0-9C5A-77FFB17A81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141" y="221828"/>
          <a:ext cx="2103030" cy="782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23071</xdr:colOff>
      <xdr:row>0</xdr:row>
      <xdr:rowOff>33654</xdr:rowOff>
    </xdr:from>
    <xdr:ext cx="532856" cy="1226325"/>
    <xdr:pic>
      <xdr:nvPicPr>
        <xdr:cNvPr id="3" name="Imagen 2">
          <a:extLst>
            <a:ext uri="{FF2B5EF4-FFF2-40B4-BE49-F238E27FC236}">
              <a16:creationId xmlns:a16="http://schemas.microsoft.com/office/drawing/2014/main" id="{CA2FD916-138E-4409-94EE-CAB80AFF4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071" y="33654"/>
          <a:ext cx="532856" cy="122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1068917</xdr:colOff>
      <xdr:row>0</xdr:row>
      <xdr:rowOff>44238</xdr:rowOff>
    </xdr:from>
    <xdr:ext cx="1905000" cy="1201229"/>
    <xdr:pic>
      <xdr:nvPicPr>
        <xdr:cNvPr id="4" name="Imagen 3">
          <a:extLst>
            <a:ext uri="{FF2B5EF4-FFF2-40B4-BE49-F238E27FC236}">
              <a16:creationId xmlns:a16="http://schemas.microsoft.com/office/drawing/2014/main" id="{A336D983-264E-43D2-8212-81878A760C96}"/>
            </a:ext>
          </a:extLst>
        </xdr:cNvPr>
        <xdr:cNvPicPr>
          <a:picLocks noChangeAspect="1"/>
        </xdr:cNvPicPr>
      </xdr:nvPicPr>
      <xdr:blipFill>
        <a:blip xmlns:r="http://schemas.openxmlformats.org/officeDocument/2006/relationships" r:embed="rId3"/>
        <a:stretch>
          <a:fillRect/>
        </a:stretch>
      </xdr:blipFill>
      <xdr:spPr>
        <a:xfrm>
          <a:off x="773642" y="44238"/>
          <a:ext cx="1905000" cy="120122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323850</xdr:colOff>
      <xdr:row>10</xdr:row>
      <xdr:rowOff>47625</xdr:rowOff>
    </xdr:from>
    <xdr:to>
      <xdr:col>9</xdr:col>
      <xdr:colOff>569647</xdr:colOff>
      <xdr:row>31</xdr:row>
      <xdr:rowOff>20901</xdr:rowOff>
    </xdr:to>
    <xdr:pic>
      <xdr:nvPicPr>
        <xdr:cNvPr id="2" name="Imagen 1">
          <a:extLst>
            <a:ext uri="{FF2B5EF4-FFF2-40B4-BE49-F238E27FC236}">
              <a16:creationId xmlns:a16="http://schemas.microsoft.com/office/drawing/2014/main" id="{30919F21-5963-4BED-AF59-6FB9A4224FBE}"/>
            </a:ext>
          </a:extLst>
        </xdr:cNvPr>
        <xdr:cNvPicPr>
          <a:picLocks noChangeAspect="1"/>
        </xdr:cNvPicPr>
      </xdr:nvPicPr>
      <xdr:blipFill>
        <a:blip xmlns:r="http://schemas.openxmlformats.org/officeDocument/2006/relationships" r:embed="rId1"/>
        <a:stretch>
          <a:fillRect/>
        </a:stretch>
      </xdr:blipFill>
      <xdr:spPr>
        <a:xfrm>
          <a:off x="2609850" y="1190625"/>
          <a:ext cx="4817797" cy="3973776"/>
        </a:xfrm>
        <a:prstGeom prst="rect">
          <a:avLst/>
        </a:prstGeom>
      </xdr:spPr>
    </xdr:pic>
    <xdr:clientData/>
  </xdr:twoCellAnchor>
  <xdr:oneCellAnchor>
    <xdr:from>
      <xdr:col>0</xdr:col>
      <xdr:colOff>15240</xdr:colOff>
      <xdr:row>0</xdr:row>
      <xdr:rowOff>19049</xdr:rowOff>
    </xdr:from>
    <xdr:ext cx="361950" cy="837746"/>
    <xdr:pic>
      <xdr:nvPicPr>
        <xdr:cNvPr id="3" name="Imagen 2">
          <a:extLst>
            <a:ext uri="{FF2B5EF4-FFF2-40B4-BE49-F238E27FC236}">
              <a16:creationId xmlns:a16="http://schemas.microsoft.com/office/drawing/2014/main" id="{E3B03338-ACF9-46B3-8CF9-E301852F9C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 y="19049"/>
          <a:ext cx="361950" cy="83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316661</xdr:colOff>
      <xdr:row>0</xdr:row>
      <xdr:rowOff>1699</xdr:rowOff>
    </xdr:from>
    <xdr:ext cx="1408318" cy="730340"/>
    <xdr:pic>
      <xdr:nvPicPr>
        <xdr:cNvPr id="4" name="Imagen 3">
          <a:extLst>
            <a:ext uri="{FF2B5EF4-FFF2-40B4-BE49-F238E27FC236}">
              <a16:creationId xmlns:a16="http://schemas.microsoft.com/office/drawing/2014/main" id="{05858075-563E-412D-9D46-CC4BB6F8D309}"/>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4661" y="1699"/>
          <a:ext cx="1408318" cy="73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308609</xdr:colOff>
      <xdr:row>0</xdr:row>
      <xdr:rowOff>95251</xdr:rowOff>
    </xdr:from>
    <xdr:ext cx="1401041" cy="819150"/>
    <xdr:pic>
      <xdr:nvPicPr>
        <xdr:cNvPr id="5" name="Imagen 4">
          <a:extLst>
            <a:ext uri="{FF2B5EF4-FFF2-40B4-BE49-F238E27FC236}">
              <a16:creationId xmlns:a16="http://schemas.microsoft.com/office/drawing/2014/main" id="{0479620F-5D42-4F82-BEC5-C66EEFAABCF1}"/>
            </a:ext>
          </a:extLst>
        </xdr:cNvPr>
        <xdr:cNvPicPr>
          <a:picLocks noChangeAspect="1"/>
        </xdr:cNvPicPr>
      </xdr:nvPicPr>
      <xdr:blipFill>
        <a:blip xmlns:r="http://schemas.openxmlformats.org/officeDocument/2006/relationships" r:embed="rId4"/>
        <a:stretch>
          <a:fillRect/>
        </a:stretch>
      </xdr:blipFill>
      <xdr:spPr>
        <a:xfrm>
          <a:off x="308609" y="95251"/>
          <a:ext cx="1401041" cy="81915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85972"/>
    <xdr:pic>
      <xdr:nvPicPr>
        <xdr:cNvPr id="2" name="Imagen 1">
          <a:extLst>
            <a:ext uri="{FF2B5EF4-FFF2-40B4-BE49-F238E27FC236}">
              <a16:creationId xmlns:a16="http://schemas.microsoft.com/office/drawing/2014/main" id="{5D07C411-9928-49A3-83EA-890EA4E0E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85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312965</xdr:colOff>
      <xdr:row>1</xdr:row>
      <xdr:rowOff>190499</xdr:rowOff>
    </xdr:from>
    <xdr:ext cx="2468791" cy="1187087"/>
    <xdr:pic>
      <xdr:nvPicPr>
        <xdr:cNvPr id="3" name="Imagen 2">
          <a:extLst>
            <a:ext uri="{FF2B5EF4-FFF2-40B4-BE49-F238E27FC236}">
              <a16:creationId xmlns:a16="http://schemas.microsoft.com/office/drawing/2014/main" id="{ADD7FDE0-BB5A-44CF-8BFB-A63C7E3856F9}"/>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3390" y="457199"/>
          <a:ext cx="2468791" cy="118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775607</xdr:colOff>
      <xdr:row>0</xdr:row>
      <xdr:rowOff>54427</xdr:rowOff>
    </xdr:from>
    <xdr:to>
      <xdr:col>1</xdr:col>
      <xdr:colOff>3180262</xdr:colOff>
      <xdr:row>5</xdr:row>
      <xdr:rowOff>212740</xdr:rowOff>
    </xdr:to>
    <xdr:pic>
      <xdr:nvPicPr>
        <xdr:cNvPr id="4" name="Picture 1">
          <a:extLst>
            <a:ext uri="{FF2B5EF4-FFF2-40B4-BE49-F238E27FC236}">
              <a16:creationId xmlns:a16="http://schemas.microsoft.com/office/drawing/2014/main" id="{B03C9A9D-D0A8-4DD3-A4A5-D8F3D030C9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7132" y="54427"/>
          <a:ext cx="2404655" cy="14918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8</xdr:col>
      <xdr:colOff>445139</xdr:colOff>
      <xdr:row>1</xdr:row>
      <xdr:rowOff>31750</xdr:rowOff>
    </xdr:from>
    <xdr:ext cx="2009455" cy="1054928"/>
    <xdr:pic>
      <xdr:nvPicPr>
        <xdr:cNvPr id="2" name="Imagen 1">
          <a:extLst>
            <a:ext uri="{FF2B5EF4-FFF2-40B4-BE49-F238E27FC236}">
              <a16:creationId xmlns:a16="http://schemas.microsoft.com/office/drawing/2014/main" id="{D9055621-0B7E-455A-8997-8B582E784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4364" y="222250"/>
          <a:ext cx="2009455" cy="105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254000" cy="1279462"/>
    <xdr:pic>
      <xdr:nvPicPr>
        <xdr:cNvPr id="3" name="Imagen 2">
          <a:extLst>
            <a:ext uri="{FF2B5EF4-FFF2-40B4-BE49-F238E27FC236}">
              <a16:creationId xmlns:a16="http://schemas.microsoft.com/office/drawing/2014/main" id="{76CBB125-3AB5-4827-BF8B-904D3BC937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4000" cy="12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687917</xdr:colOff>
      <xdr:row>0</xdr:row>
      <xdr:rowOff>42335</xdr:rowOff>
    </xdr:from>
    <xdr:ext cx="2096824" cy="1087792"/>
    <xdr:pic>
      <xdr:nvPicPr>
        <xdr:cNvPr id="4" name="Picture 4">
          <a:extLst>
            <a:ext uri="{FF2B5EF4-FFF2-40B4-BE49-F238E27FC236}">
              <a16:creationId xmlns:a16="http://schemas.microsoft.com/office/drawing/2014/main" id="{E88A3A56-5BC9-4312-A673-D2A8C30722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7917" y="42335"/>
          <a:ext cx="2096824" cy="1087792"/>
        </a:xfrm>
        <a:prstGeom prst="rect">
          <a:avLst/>
        </a:prstGeom>
      </xdr:spPr>
    </xdr:pic>
    <xdr:clientData/>
  </xdr:oneCellAnchor>
  <xdr:twoCellAnchor editAs="oneCell">
    <xdr:from>
      <xdr:col>2</xdr:col>
      <xdr:colOff>948266</xdr:colOff>
      <xdr:row>9</xdr:row>
      <xdr:rowOff>118534</xdr:rowOff>
    </xdr:from>
    <xdr:to>
      <xdr:col>6</xdr:col>
      <xdr:colOff>761999</xdr:colOff>
      <xdr:row>33</xdr:row>
      <xdr:rowOff>61546</xdr:rowOff>
    </xdr:to>
    <xdr:pic>
      <xdr:nvPicPr>
        <xdr:cNvPr id="5" name="Picture 5">
          <a:extLst>
            <a:ext uri="{FF2B5EF4-FFF2-40B4-BE49-F238E27FC236}">
              <a16:creationId xmlns:a16="http://schemas.microsoft.com/office/drawing/2014/main" id="{779DACE7-BE5C-410D-B34D-0512166402CF}"/>
            </a:ext>
          </a:extLst>
        </xdr:cNvPr>
        <xdr:cNvPicPr>
          <a:picLocks noChangeAspect="1"/>
        </xdr:cNvPicPr>
      </xdr:nvPicPr>
      <xdr:blipFill>
        <a:blip xmlns:r="http://schemas.openxmlformats.org/officeDocument/2006/relationships" r:embed="rId4"/>
        <a:stretch>
          <a:fillRect/>
        </a:stretch>
      </xdr:blipFill>
      <xdr:spPr>
        <a:xfrm>
          <a:off x="2472266" y="1852084"/>
          <a:ext cx="5804958" cy="47436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23404</xdr:rowOff>
    </xdr:from>
    <xdr:ext cx="285750" cy="2246735"/>
    <xdr:pic>
      <xdr:nvPicPr>
        <xdr:cNvPr id="2" name="Imagen 1">
          <a:extLst>
            <a:ext uri="{FF2B5EF4-FFF2-40B4-BE49-F238E27FC236}">
              <a16:creationId xmlns:a16="http://schemas.microsoft.com/office/drawing/2014/main" id="{AD51E9E9-B950-4691-A898-4BD0AE443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285750" cy="224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866509</xdr:colOff>
      <xdr:row>0</xdr:row>
      <xdr:rowOff>206641</xdr:rowOff>
    </xdr:from>
    <xdr:ext cx="2323471" cy="864922"/>
    <xdr:pic>
      <xdr:nvPicPr>
        <xdr:cNvPr id="3" name="Imagen 2">
          <a:extLst>
            <a:ext uri="{FF2B5EF4-FFF2-40B4-BE49-F238E27FC236}">
              <a16:creationId xmlns:a16="http://schemas.microsoft.com/office/drawing/2014/main" id="{DB13C3C1-8947-49E5-918B-A325B5D73672}"/>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85834" y="187591"/>
          <a:ext cx="2323471" cy="864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405976</xdr:colOff>
      <xdr:row>0</xdr:row>
      <xdr:rowOff>80696</xdr:rowOff>
    </xdr:from>
    <xdr:ext cx="2190774" cy="1300429"/>
    <xdr:pic>
      <xdr:nvPicPr>
        <xdr:cNvPr id="4" name="Picture 1">
          <a:extLst>
            <a:ext uri="{FF2B5EF4-FFF2-40B4-BE49-F238E27FC236}">
              <a16:creationId xmlns:a16="http://schemas.microsoft.com/office/drawing/2014/main" id="{166F10F5-0826-4C5A-9C92-2934C8D342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976" y="80696"/>
          <a:ext cx="2190774" cy="13004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72728"/>
    <xdr:pic>
      <xdr:nvPicPr>
        <xdr:cNvPr id="2" name="Imagen 1">
          <a:extLst>
            <a:ext uri="{FF2B5EF4-FFF2-40B4-BE49-F238E27FC236}">
              <a16:creationId xmlns:a16="http://schemas.microsoft.com/office/drawing/2014/main" id="{8A2FC952-FFF6-49EA-82C9-377576CEA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72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164465</xdr:colOff>
      <xdr:row>1</xdr:row>
      <xdr:rowOff>51707</xdr:rowOff>
    </xdr:from>
    <xdr:ext cx="2765263" cy="1355453"/>
    <xdr:pic>
      <xdr:nvPicPr>
        <xdr:cNvPr id="3" name="Imagen 2">
          <a:extLst>
            <a:ext uri="{FF2B5EF4-FFF2-40B4-BE49-F238E27FC236}">
              <a16:creationId xmlns:a16="http://schemas.microsoft.com/office/drawing/2014/main" id="{6C4E23FB-681A-4F61-BECF-56B7B24C2113}"/>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5140" y="242207"/>
          <a:ext cx="2765263" cy="135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542513</xdr:colOff>
      <xdr:row>1</xdr:row>
      <xdr:rowOff>63500</xdr:rowOff>
    </xdr:from>
    <xdr:ext cx="2527712" cy="1517650"/>
    <xdr:pic>
      <xdr:nvPicPr>
        <xdr:cNvPr id="4" name="Picture 1">
          <a:extLst>
            <a:ext uri="{FF2B5EF4-FFF2-40B4-BE49-F238E27FC236}">
              <a16:creationId xmlns:a16="http://schemas.microsoft.com/office/drawing/2014/main" id="{CBDDD06E-281F-4278-B918-E00FC3D075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038" y="254000"/>
          <a:ext cx="2527712" cy="151765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1666041</xdr:colOff>
      <xdr:row>1</xdr:row>
      <xdr:rowOff>38165</xdr:rowOff>
    </xdr:from>
    <xdr:ext cx="1512531" cy="819626"/>
    <xdr:pic>
      <xdr:nvPicPr>
        <xdr:cNvPr id="2" name="Imagen 1">
          <a:extLst>
            <a:ext uri="{FF2B5EF4-FFF2-40B4-BE49-F238E27FC236}">
              <a16:creationId xmlns:a16="http://schemas.microsoft.com/office/drawing/2014/main" id="{A47ED84D-C016-49AC-BC9C-17AEBD698113}"/>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3466" y="228665"/>
          <a:ext cx="1512531" cy="819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168719"/>
    <xdr:pic>
      <xdr:nvPicPr>
        <xdr:cNvPr id="3" name="Imagen 2">
          <a:extLst>
            <a:ext uri="{FF2B5EF4-FFF2-40B4-BE49-F238E27FC236}">
              <a16:creationId xmlns:a16="http://schemas.microsoft.com/office/drawing/2014/main" id="{45758DF2-C8E7-4C55-A75E-50AE518892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168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340995</xdr:colOff>
      <xdr:row>0</xdr:row>
      <xdr:rowOff>120015</xdr:rowOff>
    </xdr:from>
    <xdr:ext cx="2105025" cy="1202881"/>
    <xdr:pic>
      <xdr:nvPicPr>
        <xdr:cNvPr id="4" name="Imagen 3">
          <a:extLst>
            <a:ext uri="{FF2B5EF4-FFF2-40B4-BE49-F238E27FC236}">
              <a16:creationId xmlns:a16="http://schemas.microsoft.com/office/drawing/2014/main" id="{627A88FC-BD29-4E61-9081-EE93252FB00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2995" y="120015"/>
          <a:ext cx="2105025" cy="12028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5</xdr:col>
      <xdr:colOff>658296</xdr:colOff>
      <xdr:row>0</xdr:row>
      <xdr:rowOff>152465</xdr:rowOff>
    </xdr:from>
    <xdr:ext cx="1562061" cy="812006"/>
    <xdr:pic>
      <xdr:nvPicPr>
        <xdr:cNvPr id="2" name="Imagen 1">
          <a:extLst>
            <a:ext uri="{FF2B5EF4-FFF2-40B4-BE49-F238E27FC236}">
              <a16:creationId xmlns:a16="http://schemas.microsoft.com/office/drawing/2014/main" id="{D8F64EA2-9C73-4737-8077-2E1A4B076A04}"/>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8296" y="152465"/>
          <a:ext cx="1562061" cy="812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7889" cy="1176339"/>
    <xdr:pic>
      <xdr:nvPicPr>
        <xdr:cNvPr id="3" name="Imagen 2">
          <a:extLst>
            <a:ext uri="{FF2B5EF4-FFF2-40B4-BE49-F238E27FC236}">
              <a16:creationId xmlns:a16="http://schemas.microsoft.com/office/drawing/2014/main" id="{908522CC-53A8-4E85-8CC5-7DCE6AA393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17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445770</xdr:colOff>
      <xdr:row>0</xdr:row>
      <xdr:rowOff>83820</xdr:rowOff>
    </xdr:from>
    <xdr:ext cx="2082165" cy="1233361"/>
    <xdr:pic>
      <xdr:nvPicPr>
        <xdr:cNvPr id="4" name="Imagen 3">
          <a:extLst>
            <a:ext uri="{FF2B5EF4-FFF2-40B4-BE49-F238E27FC236}">
              <a16:creationId xmlns:a16="http://schemas.microsoft.com/office/drawing/2014/main" id="{9CC154D0-B0A3-4936-BF14-D64D4C24F6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7770" y="83820"/>
          <a:ext cx="2082165" cy="1233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2536" cy="817721"/>
    <xdr:pic>
      <xdr:nvPicPr>
        <xdr:cNvPr id="2" name="Imagen 1">
          <a:extLst>
            <a:ext uri="{FF2B5EF4-FFF2-40B4-BE49-F238E27FC236}">
              <a16:creationId xmlns:a16="http://schemas.microsoft.com/office/drawing/2014/main" id="{ED1D4B19-2E31-4952-93F7-4B01F1D69104}"/>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4376" y="171515"/>
          <a:ext cx="1552536"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210629"/>
    <xdr:pic>
      <xdr:nvPicPr>
        <xdr:cNvPr id="3" name="Imagen 2">
          <a:extLst>
            <a:ext uri="{FF2B5EF4-FFF2-40B4-BE49-F238E27FC236}">
              <a16:creationId xmlns:a16="http://schemas.microsoft.com/office/drawing/2014/main" id="{A9EDDD27-96F4-479C-AA6C-4CB8F3B96A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21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78355" cy="1296226"/>
    <xdr:pic>
      <xdr:nvPicPr>
        <xdr:cNvPr id="4" name="Imagen 3">
          <a:extLst>
            <a:ext uri="{FF2B5EF4-FFF2-40B4-BE49-F238E27FC236}">
              <a16:creationId xmlns:a16="http://schemas.microsoft.com/office/drawing/2014/main" id="{2513DF61-1B66-4FCF-93D8-B421A074DE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78355" cy="12962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0631" cy="817721"/>
    <xdr:pic>
      <xdr:nvPicPr>
        <xdr:cNvPr id="2" name="Imagen 1">
          <a:extLst>
            <a:ext uri="{FF2B5EF4-FFF2-40B4-BE49-F238E27FC236}">
              <a16:creationId xmlns:a16="http://schemas.microsoft.com/office/drawing/2014/main" id="{71E5433B-9A7C-47BB-B3B0-0BD95A07F424}"/>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5926" y="171515"/>
          <a:ext cx="1550631"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7889" cy="1225869"/>
    <xdr:pic>
      <xdr:nvPicPr>
        <xdr:cNvPr id="3" name="Imagen 2">
          <a:extLst>
            <a:ext uri="{FF2B5EF4-FFF2-40B4-BE49-F238E27FC236}">
              <a16:creationId xmlns:a16="http://schemas.microsoft.com/office/drawing/2014/main" id="{8D44EA92-4BE5-4EB0-B6F2-19913DE401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225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82165" cy="1330516"/>
    <xdr:pic>
      <xdr:nvPicPr>
        <xdr:cNvPr id="4" name="Imagen 3">
          <a:extLst>
            <a:ext uri="{FF2B5EF4-FFF2-40B4-BE49-F238E27FC236}">
              <a16:creationId xmlns:a16="http://schemas.microsoft.com/office/drawing/2014/main" id="{C7493A96-7C79-4D76-8D38-483A3C54C30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82165" cy="133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FAD60C37-0831-4083-A3BC-7F75D3069C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476360</xdr:colOff>
      <xdr:row>1</xdr:row>
      <xdr:rowOff>79374</xdr:rowOff>
    </xdr:from>
    <xdr:ext cx="2903109" cy="1232931"/>
    <xdr:pic>
      <xdr:nvPicPr>
        <xdr:cNvPr id="3" name="Imagen 3">
          <a:extLst>
            <a:ext uri="{FF2B5EF4-FFF2-40B4-BE49-F238E27FC236}">
              <a16:creationId xmlns:a16="http://schemas.microsoft.com/office/drawing/2014/main" id="{382FB4D3-F3F3-4488-B7F6-52633F8270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56940" y="262254"/>
          <a:ext cx="2903109" cy="123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218440</xdr:colOff>
      <xdr:row>0</xdr:row>
      <xdr:rowOff>0</xdr:rowOff>
    </xdr:from>
    <xdr:to>
      <xdr:col>1</xdr:col>
      <xdr:colOff>3048000</xdr:colOff>
      <xdr:row>7</xdr:row>
      <xdr:rowOff>167701</xdr:rowOff>
    </xdr:to>
    <xdr:pic>
      <xdr:nvPicPr>
        <xdr:cNvPr id="4" name="Imagen 3">
          <a:extLst>
            <a:ext uri="{FF2B5EF4-FFF2-40B4-BE49-F238E27FC236}">
              <a16:creationId xmlns:a16="http://schemas.microsoft.com/office/drawing/2014/main" id="{0E89EEE7-01B0-460D-9636-15FDF2B64F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3280" y="0"/>
          <a:ext cx="2829560" cy="1760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589283</xdr:colOff>
      <xdr:row>2</xdr:row>
      <xdr:rowOff>26670</xdr:rowOff>
    </xdr:from>
    <xdr:to>
      <xdr:col>13</xdr:col>
      <xdr:colOff>348616</xdr:colOff>
      <xdr:row>6</xdr:row>
      <xdr:rowOff>59054</xdr:rowOff>
    </xdr:to>
    <xdr:pic>
      <xdr:nvPicPr>
        <xdr:cNvPr id="2" name="Imagen 1">
          <a:extLst>
            <a:ext uri="{FF2B5EF4-FFF2-40B4-BE49-F238E27FC236}">
              <a16:creationId xmlns:a16="http://schemas.microsoft.com/office/drawing/2014/main" id="{477D04E2-A52A-4FA2-A8D1-D2B23DB8A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3133" y="407670"/>
          <a:ext cx="1464308" cy="794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676275</xdr:colOff>
      <xdr:row>2</xdr:row>
      <xdr:rowOff>26671</xdr:rowOff>
    </xdr:from>
    <xdr:to>
      <xdr:col>2</xdr:col>
      <xdr:colOff>552450</xdr:colOff>
      <xdr:row>5</xdr:row>
      <xdr:rowOff>169712</xdr:rowOff>
    </xdr:to>
    <xdr:pic>
      <xdr:nvPicPr>
        <xdr:cNvPr id="3" name="Imagen 2">
          <a:extLst>
            <a:ext uri="{FF2B5EF4-FFF2-40B4-BE49-F238E27FC236}">
              <a16:creationId xmlns:a16="http://schemas.microsoft.com/office/drawing/2014/main" id="{5A63102F-56FB-4D3E-B093-28F6DFC128BD}"/>
            </a:ext>
            <a:ext uri="{147F2762-F138-4A5C-976F-8EAC2B608ADB}">
              <a16:predDERef xmlns:a16="http://schemas.microsoft.com/office/drawing/2014/main" pred="{E25C03F9-DD0A-4034-84C7-29D342870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407671"/>
          <a:ext cx="1419225" cy="714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211455</xdr:colOff>
      <xdr:row>8</xdr:row>
      <xdr:rowOff>40005</xdr:rowOff>
    </xdr:to>
    <xdr:pic>
      <xdr:nvPicPr>
        <xdr:cNvPr id="4" name="Imagen 3">
          <a:extLst>
            <a:ext uri="{FF2B5EF4-FFF2-40B4-BE49-F238E27FC236}">
              <a16:creationId xmlns:a16="http://schemas.microsoft.com/office/drawing/2014/main" id="{95F91059-DCFE-4CB7-89B8-D61E000920F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11455" cy="1564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133351</xdr:colOff>
      <xdr:row>12</xdr:row>
      <xdr:rowOff>38101</xdr:rowOff>
    </xdr:from>
    <xdr:to>
      <xdr:col>3</xdr:col>
      <xdr:colOff>1095375</xdr:colOff>
      <xdr:row>17</xdr:row>
      <xdr:rowOff>5492</xdr:rowOff>
    </xdr:to>
    <xdr:pic>
      <xdr:nvPicPr>
        <xdr:cNvPr id="5" name="Imagen 4">
          <a:extLst>
            <a:ext uri="{FF2B5EF4-FFF2-40B4-BE49-F238E27FC236}">
              <a16:creationId xmlns:a16="http://schemas.microsoft.com/office/drawing/2014/main" id="{9783569F-3F27-40B1-89E9-AFA10A2E5872}"/>
            </a:ext>
          </a:extLst>
        </xdr:cNvPr>
        <xdr:cNvPicPr>
          <a:picLocks noChangeAspect="1"/>
        </xdr:cNvPicPr>
      </xdr:nvPicPr>
      <xdr:blipFill>
        <a:blip xmlns:r="http://schemas.openxmlformats.org/officeDocument/2006/relationships" r:embed="rId4"/>
        <a:stretch>
          <a:fillRect/>
        </a:stretch>
      </xdr:blipFill>
      <xdr:spPr>
        <a:xfrm>
          <a:off x="2447926" y="2324101"/>
          <a:ext cx="962024" cy="919891"/>
        </a:xfrm>
        <a:prstGeom prst="rect">
          <a:avLst/>
        </a:prstGeom>
      </xdr:spPr>
    </xdr:pic>
    <xdr:clientData/>
  </xdr:twoCellAnchor>
  <xdr:twoCellAnchor editAs="oneCell">
    <xdr:from>
      <xdr:col>5</xdr:col>
      <xdr:colOff>29888</xdr:colOff>
      <xdr:row>12</xdr:row>
      <xdr:rowOff>0</xdr:rowOff>
    </xdr:from>
    <xdr:to>
      <xdr:col>5</xdr:col>
      <xdr:colOff>1110565</xdr:colOff>
      <xdr:row>17</xdr:row>
      <xdr:rowOff>66675</xdr:rowOff>
    </xdr:to>
    <xdr:pic>
      <xdr:nvPicPr>
        <xdr:cNvPr id="6" name="Imagen 5">
          <a:extLst>
            <a:ext uri="{FF2B5EF4-FFF2-40B4-BE49-F238E27FC236}">
              <a16:creationId xmlns:a16="http://schemas.microsoft.com/office/drawing/2014/main" id="{0ECED8FB-0424-4B3F-B3E0-0D26A4E28A40}"/>
            </a:ext>
          </a:extLst>
        </xdr:cNvPr>
        <xdr:cNvPicPr>
          <a:picLocks noChangeAspect="1"/>
        </xdr:cNvPicPr>
      </xdr:nvPicPr>
      <xdr:blipFill>
        <a:blip xmlns:r="http://schemas.openxmlformats.org/officeDocument/2006/relationships" r:embed="rId5"/>
        <a:stretch>
          <a:fillRect/>
        </a:stretch>
      </xdr:blipFill>
      <xdr:spPr>
        <a:xfrm>
          <a:off x="3935138" y="2286000"/>
          <a:ext cx="1080677" cy="1019175"/>
        </a:xfrm>
        <a:prstGeom prst="rect">
          <a:avLst/>
        </a:prstGeom>
      </xdr:spPr>
    </xdr:pic>
    <xdr:clientData/>
  </xdr:twoCellAnchor>
  <xdr:twoCellAnchor editAs="oneCell">
    <xdr:from>
      <xdr:col>6</xdr:col>
      <xdr:colOff>324023</xdr:colOff>
      <xdr:row>12</xdr:row>
      <xdr:rowOff>47626</xdr:rowOff>
    </xdr:from>
    <xdr:to>
      <xdr:col>7</xdr:col>
      <xdr:colOff>924097</xdr:colOff>
      <xdr:row>17</xdr:row>
      <xdr:rowOff>104775</xdr:rowOff>
    </xdr:to>
    <xdr:pic>
      <xdr:nvPicPr>
        <xdr:cNvPr id="7" name="Imagen 6">
          <a:extLst>
            <a:ext uri="{FF2B5EF4-FFF2-40B4-BE49-F238E27FC236}">
              <a16:creationId xmlns:a16="http://schemas.microsoft.com/office/drawing/2014/main" id="{172BEFB9-7457-4A15-81B2-899BA4650998}"/>
            </a:ext>
          </a:extLst>
        </xdr:cNvPr>
        <xdr:cNvPicPr>
          <a:picLocks noChangeAspect="1"/>
        </xdr:cNvPicPr>
      </xdr:nvPicPr>
      <xdr:blipFill>
        <a:blip xmlns:r="http://schemas.openxmlformats.org/officeDocument/2006/relationships" r:embed="rId6"/>
        <a:stretch>
          <a:fillRect/>
        </a:stretch>
      </xdr:blipFill>
      <xdr:spPr>
        <a:xfrm>
          <a:off x="5343698" y="2333626"/>
          <a:ext cx="1009649" cy="1009649"/>
        </a:xfrm>
        <a:prstGeom prst="rect">
          <a:avLst/>
        </a:prstGeom>
      </xdr:spPr>
    </xdr:pic>
    <xdr:clientData/>
  </xdr:twoCellAnchor>
  <xdr:twoCellAnchor editAs="oneCell">
    <xdr:from>
      <xdr:col>10</xdr:col>
      <xdr:colOff>146455</xdr:colOff>
      <xdr:row>12</xdr:row>
      <xdr:rowOff>133350</xdr:rowOff>
    </xdr:from>
    <xdr:to>
      <xdr:col>11</xdr:col>
      <xdr:colOff>9734</xdr:colOff>
      <xdr:row>17</xdr:row>
      <xdr:rowOff>9525</xdr:rowOff>
    </xdr:to>
    <xdr:pic>
      <xdr:nvPicPr>
        <xdr:cNvPr id="8" name="Imagen 7">
          <a:extLst>
            <a:ext uri="{FF2B5EF4-FFF2-40B4-BE49-F238E27FC236}">
              <a16:creationId xmlns:a16="http://schemas.microsoft.com/office/drawing/2014/main" id="{09FD46E7-09F2-4158-8ED7-BE196FD512B3}"/>
            </a:ext>
          </a:extLst>
        </xdr:cNvPr>
        <xdr:cNvPicPr>
          <a:picLocks noChangeAspect="1"/>
        </xdr:cNvPicPr>
      </xdr:nvPicPr>
      <xdr:blipFill>
        <a:blip xmlns:r="http://schemas.openxmlformats.org/officeDocument/2006/relationships" r:embed="rId7"/>
        <a:stretch>
          <a:fillRect/>
        </a:stretch>
      </xdr:blipFill>
      <xdr:spPr>
        <a:xfrm>
          <a:off x="7109230" y="2419350"/>
          <a:ext cx="1158679" cy="828675"/>
        </a:xfrm>
        <a:prstGeom prst="rect">
          <a:avLst/>
        </a:prstGeom>
      </xdr:spPr>
    </xdr:pic>
    <xdr:clientData/>
  </xdr:twoCellAnchor>
  <xdr:twoCellAnchor>
    <xdr:from>
      <xdr:col>4</xdr:col>
      <xdr:colOff>123825</xdr:colOff>
      <xdr:row>10</xdr:row>
      <xdr:rowOff>161925</xdr:rowOff>
    </xdr:from>
    <xdr:to>
      <xdr:col>4</xdr:col>
      <xdr:colOff>123825</xdr:colOff>
      <xdr:row>20</xdr:row>
      <xdr:rowOff>104775</xdr:rowOff>
    </xdr:to>
    <xdr:cxnSp macro="">
      <xdr:nvCxnSpPr>
        <xdr:cNvPr id="9" name="Conector recto 8">
          <a:extLst>
            <a:ext uri="{FF2B5EF4-FFF2-40B4-BE49-F238E27FC236}">
              <a16:creationId xmlns:a16="http://schemas.microsoft.com/office/drawing/2014/main" id="{F24DAC0A-06A2-4352-8D4D-7C3590C900AD}"/>
            </a:ext>
          </a:extLst>
        </xdr:cNvPr>
        <xdr:cNvCxnSpPr/>
      </xdr:nvCxnSpPr>
      <xdr:spPr>
        <a:xfrm>
          <a:off x="3638550" y="2066925"/>
          <a:ext cx="0" cy="28098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200025</xdr:colOff>
      <xdr:row>10</xdr:row>
      <xdr:rowOff>171450</xdr:rowOff>
    </xdr:from>
    <xdr:to>
      <xdr:col>6</xdr:col>
      <xdr:colOff>209550</xdr:colOff>
      <xdr:row>20</xdr:row>
      <xdr:rowOff>85725</xdr:rowOff>
    </xdr:to>
    <xdr:cxnSp macro="">
      <xdr:nvCxnSpPr>
        <xdr:cNvPr id="10" name="Conector recto 9">
          <a:extLst>
            <a:ext uri="{FF2B5EF4-FFF2-40B4-BE49-F238E27FC236}">
              <a16:creationId xmlns:a16="http://schemas.microsoft.com/office/drawing/2014/main" id="{29F4061B-F74F-41B1-ABDA-31FBB3F69CF0}"/>
            </a:ext>
          </a:extLst>
        </xdr:cNvPr>
        <xdr:cNvCxnSpPr/>
      </xdr:nvCxnSpPr>
      <xdr:spPr>
        <a:xfrm>
          <a:off x="5219700" y="2076450"/>
          <a:ext cx="9525" cy="27813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104775</xdr:colOff>
      <xdr:row>11</xdr:row>
      <xdr:rowOff>9525</xdr:rowOff>
    </xdr:from>
    <xdr:to>
      <xdr:col>8</xdr:col>
      <xdr:colOff>114300</xdr:colOff>
      <xdr:row>20</xdr:row>
      <xdr:rowOff>95250</xdr:rowOff>
    </xdr:to>
    <xdr:cxnSp macro="">
      <xdr:nvCxnSpPr>
        <xdr:cNvPr id="11" name="Conector recto 10">
          <a:extLst>
            <a:ext uri="{FF2B5EF4-FFF2-40B4-BE49-F238E27FC236}">
              <a16:creationId xmlns:a16="http://schemas.microsoft.com/office/drawing/2014/main" id="{35623353-9232-4446-B651-174F5BF61843}"/>
            </a:ext>
          </a:extLst>
        </xdr:cNvPr>
        <xdr:cNvCxnSpPr/>
      </xdr:nvCxnSpPr>
      <xdr:spPr>
        <a:xfrm>
          <a:off x="6781800" y="2105025"/>
          <a:ext cx="9525" cy="27622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1400175</xdr:colOff>
      <xdr:row>10</xdr:row>
      <xdr:rowOff>171450</xdr:rowOff>
    </xdr:from>
    <xdr:to>
      <xdr:col>9</xdr:col>
      <xdr:colOff>1409700</xdr:colOff>
      <xdr:row>20</xdr:row>
      <xdr:rowOff>114300</xdr:rowOff>
    </xdr:to>
    <xdr:cxnSp macro="">
      <xdr:nvCxnSpPr>
        <xdr:cNvPr id="12" name="Conector recto 11">
          <a:extLst>
            <a:ext uri="{FF2B5EF4-FFF2-40B4-BE49-F238E27FC236}">
              <a16:creationId xmlns:a16="http://schemas.microsoft.com/office/drawing/2014/main" id="{DADBC104-C42C-4DE7-8554-EFAA1E9C0123}"/>
            </a:ext>
          </a:extLst>
        </xdr:cNvPr>
        <xdr:cNvCxnSpPr/>
      </xdr:nvCxnSpPr>
      <xdr:spPr>
        <a:xfrm flipH="1">
          <a:off x="8248650" y="2076450"/>
          <a:ext cx="9525" cy="28098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171451</xdr:colOff>
      <xdr:row>12</xdr:row>
      <xdr:rowOff>47626</xdr:rowOff>
    </xdr:from>
    <xdr:to>
      <xdr:col>9</xdr:col>
      <xdr:colOff>1266825</xdr:colOff>
      <xdr:row>17</xdr:row>
      <xdr:rowOff>190500</xdr:rowOff>
    </xdr:to>
    <xdr:pic>
      <xdr:nvPicPr>
        <xdr:cNvPr id="13" name="Imagen 12">
          <a:extLst>
            <a:ext uri="{FF2B5EF4-FFF2-40B4-BE49-F238E27FC236}">
              <a16:creationId xmlns:a16="http://schemas.microsoft.com/office/drawing/2014/main" id="{CAB147E6-73E3-430E-9E39-86D42ED4871D}"/>
            </a:ext>
          </a:extLst>
        </xdr:cNvPr>
        <xdr:cNvPicPr>
          <a:picLocks noChangeAspect="1"/>
        </xdr:cNvPicPr>
      </xdr:nvPicPr>
      <xdr:blipFill>
        <a:blip xmlns:r="http://schemas.openxmlformats.org/officeDocument/2006/relationships" r:embed="rId8"/>
        <a:stretch>
          <a:fillRect/>
        </a:stretch>
      </xdr:blipFill>
      <xdr:spPr>
        <a:xfrm>
          <a:off x="7134226" y="2333626"/>
          <a:ext cx="1095374" cy="10953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26670</xdr:colOff>
      <xdr:row>0</xdr:row>
      <xdr:rowOff>0</xdr:rowOff>
    </xdr:from>
    <xdr:ext cx="656692" cy="1442757"/>
    <xdr:pic>
      <xdr:nvPicPr>
        <xdr:cNvPr id="2" name="Imagen 2">
          <a:extLst>
            <a:ext uri="{FF2B5EF4-FFF2-40B4-BE49-F238E27FC236}">
              <a16:creationId xmlns:a16="http://schemas.microsoft.com/office/drawing/2014/main" id="{0E94547C-FE7B-47F2-8825-861F99733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656692" cy="14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1078083</xdr:colOff>
      <xdr:row>0</xdr:row>
      <xdr:rowOff>17818</xdr:rowOff>
    </xdr:from>
    <xdr:ext cx="2605851" cy="1184216"/>
    <xdr:pic>
      <xdr:nvPicPr>
        <xdr:cNvPr id="3" name="Imagen 3">
          <a:extLst>
            <a:ext uri="{FF2B5EF4-FFF2-40B4-BE49-F238E27FC236}">
              <a16:creationId xmlns:a16="http://schemas.microsoft.com/office/drawing/2014/main" id="{2EEFB8B7-9DF7-4804-A148-43B13BADD7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9758" y="17818"/>
          <a:ext cx="2605851" cy="1184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742392</xdr:colOff>
      <xdr:row>0</xdr:row>
      <xdr:rowOff>6387</xdr:rowOff>
    </xdr:from>
    <xdr:ext cx="2935156" cy="1487917"/>
    <xdr:pic>
      <xdr:nvPicPr>
        <xdr:cNvPr id="4" name="Imagen 3">
          <a:extLst>
            <a:ext uri="{FF2B5EF4-FFF2-40B4-BE49-F238E27FC236}">
              <a16:creationId xmlns:a16="http://schemas.microsoft.com/office/drawing/2014/main" id="{EBB0B904-E10A-4B8E-BEAF-6F068C46E02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4392" y="6387"/>
          <a:ext cx="2935156" cy="1487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2" name="Imagen 1">
          <a:extLst>
            <a:ext uri="{FF2B5EF4-FFF2-40B4-BE49-F238E27FC236}">
              <a16:creationId xmlns:a16="http://schemas.microsoft.com/office/drawing/2014/main" id="{79796007-D006-414F-A8E7-6F7194828A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456448</xdr:colOff>
      <xdr:row>0</xdr:row>
      <xdr:rowOff>145708</xdr:rowOff>
    </xdr:from>
    <xdr:ext cx="1787642" cy="837996"/>
    <xdr:pic>
      <xdr:nvPicPr>
        <xdr:cNvPr id="3" name="Imagen 2">
          <a:extLst>
            <a:ext uri="{FF2B5EF4-FFF2-40B4-BE49-F238E27FC236}">
              <a16:creationId xmlns:a16="http://schemas.microsoft.com/office/drawing/2014/main" id="{D5FAC2BD-D85A-40EF-8626-143FFA6B2C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62448" y="145708"/>
          <a:ext cx="1787642" cy="83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200024</xdr:colOff>
      <xdr:row>0</xdr:row>
      <xdr:rowOff>0</xdr:rowOff>
    </xdr:from>
    <xdr:ext cx="1803217" cy="1143000"/>
    <xdr:pic>
      <xdr:nvPicPr>
        <xdr:cNvPr id="4" name="Picture 1">
          <a:extLst>
            <a:ext uri="{FF2B5EF4-FFF2-40B4-BE49-F238E27FC236}">
              <a16:creationId xmlns:a16="http://schemas.microsoft.com/office/drawing/2014/main" id="{C3AEDD2C-3609-42DC-BA86-AD980C6216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2024" y="0"/>
          <a:ext cx="1803217" cy="1143000"/>
        </a:xfrm>
        <a:prstGeom prst="rect">
          <a:avLst/>
        </a:prstGeom>
      </xdr:spPr>
    </xdr:pic>
    <xdr:clientData/>
  </xdr:oneCellAnchor>
  <xdr:twoCellAnchor>
    <xdr:from>
      <xdr:col>0</xdr:col>
      <xdr:colOff>512445</xdr:colOff>
      <xdr:row>10</xdr:row>
      <xdr:rowOff>38100</xdr:rowOff>
    </xdr:from>
    <xdr:to>
      <xdr:col>14</xdr:col>
      <xdr:colOff>760096</xdr:colOff>
      <xdr:row>30</xdr:row>
      <xdr:rowOff>12384</xdr:rowOff>
    </xdr:to>
    <xdr:grpSp>
      <xdr:nvGrpSpPr>
        <xdr:cNvPr id="5" name="Grupo 4">
          <a:extLst>
            <a:ext uri="{FF2B5EF4-FFF2-40B4-BE49-F238E27FC236}">
              <a16:creationId xmlns:a16="http://schemas.microsoft.com/office/drawing/2014/main" id="{6D75E398-1EC6-4DD1-8CA3-93F2EA24290A}"/>
            </a:ext>
          </a:extLst>
        </xdr:cNvPr>
        <xdr:cNvGrpSpPr/>
      </xdr:nvGrpSpPr>
      <xdr:grpSpPr>
        <a:xfrm>
          <a:off x="512445" y="2162175"/>
          <a:ext cx="10915651" cy="3784284"/>
          <a:chOff x="2314574" y="6367461"/>
          <a:chExt cx="10258426" cy="4100514"/>
        </a:xfrm>
      </xdr:grpSpPr>
      <xdr:graphicFrame macro="">
        <xdr:nvGraphicFramePr>
          <xdr:cNvPr id="6" name="Diagrama 5">
            <a:extLst>
              <a:ext uri="{FF2B5EF4-FFF2-40B4-BE49-F238E27FC236}">
                <a16:creationId xmlns:a16="http://schemas.microsoft.com/office/drawing/2014/main" id="{34B74B2D-5F31-C2C1-2E9A-F29FE13DAB22}"/>
              </a:ext>
            </a:extLst>
          </xdr:cNvPr>
          <xdr:cNvGraphicFramePr/>
        </xdr:nvGraphicFramePr>
        <xdr:xfrm>
          <a:off x="2314574" y="6367461"/>
          <a:ext cx="10258426" cy="4100514"/>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sp macro="" textlink="">
        <xdr:nvSpPr>
          <xdr:cNvPr id="7" name="CuadroTexto 6">
            <a:extLst>
              <a:ext uri="{FF2B5EF4-FFF2-40B4-BE49-F238E27FC236}">
                <a16:creationId xmlns:a16="http://schemas.microsoft.com/office/drawing/2014/main" id="{D9A7636E-35FE-F69D-C074-705B090F4629}"/>
              </a:ext>
            </a:extLst>
          </xdr:cNvPr>
          <xdr:cNvSpPr txBox="1"/>
        </xdr:nvSpPr>
        <xdr:spPr>
          <a:xfrm>
            <a:off x="26574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RD$7,438.8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8" name="CuadroTexto 7">
            <a:extLst>
              <a:ext uri="{FF2B5EF4-FFF2-40B4-BE49-F238E27FC236}">
                <a16:creationId xmlns:a16="http://schemas.microsoft.com/office/drawing/2014/main" id="{3280C4A6-223C-ADEC-170F-DF495018BBC7}"/>
              </a:ext>
            </a:extLst>
          </xdr:cNvPr>
          <xdr:cNvSpPr txBox="1"/>
        </xdr:nvSpPr>
        <xdr:spPr>
          <a:xfrm>
            <a:off x="46482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RD$4,989.0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9" name="CuadroTexto 8">
            <a:extLst>
              <a:ext uri="{FF2B5EF4-FFF2-40B4-BE49-F238E27FC236}">
                <a16:creationId xmlns:a16="http://schemas.microsoft.com/office/drawing/2014/main" id="{8F6052D7-0FEC-50DB-6541-49E72120A463}"/>
              </a:ext>
            </a:extLst>
          </xdr:cNvPr>
          <xdr:cNvSpPr txBox="1"/>
        </xdr:nvSpPr>
        <xdr:spPr>
          <a:xfrm>
            <a:off x="6657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RD$3,725.5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10" name="CuadroTexto 9">
            <a:extLst>
              <a:ext uri="{FF2B5EF4-FFF2-40B4-BE49-F238E27FC236}">
                <a16:creationId xmlns:a16="http://schemas.microsoft.com/office/drawing/2014/main" id="{196B72E1-7455-FF82-0BB7-8AFC4CFC27C9}"/>
              </a:ext>
            </a:extLst>
          </xdr:cNvPr>
          <xdr:cNvSpPr txBox="1"/>
        </xdr:nvSpPr>
        <xdr:spPr>
          <a:xfrm>
            <a:off x="88011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RD$2,608.2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11" name="CuadroTexto 10">
            <a:extLst>
              <a:ext uri="{FF2B5EF4-FFF2-40B4-BE49-F238E27FC236}">
                <a16:creationId xmlns:a16="http://schemas.microsoft.com/office/drawing/2014/main" id="{CE2F32CF-1CC6-AEBF-6901-493AD607C005}"/>
              </a:ext>
            </a:extLst>
          </xdr:cNvPr>
          <xdr:cNvSpPr txBox="1"/>
        </xdr:nvSpPr>
        <xdr:spPr>
          <a:xfrm>
            <a:off x="10848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RD$2,110.1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2" name="Imagen 1">
          <a:extLst>
            <a:ext uri="{FF2B5EF4-FFF2-40B4-BE49-F238E27FC236}">
              <a16:creationId xmlns:a16="http://schemas.microsoft.com/office/drawing/2014/main" id="{1CC0ED55-8221-40AE-BA81-C4EBE09B54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515503</xdr:colOff>
      <xdr:row>0</xdr:row>
      <xdr:rowOff>24854</xdr:rowOff>
    </xdr:from>
    <xdr:ext cx="1846697" cy="865679"/>
    <xdr:pic>
      <xdr:nvPicPr>
        <xdr:cNvPr id="3" name="Imagen 2">
          <a:extLst>
            <a:ext uri="{FF2B5EF4-FFF2-40B4-BE49-F238E27FC236}">
              <a16:creationId xmlns:a16="http://schemas.microsoft.com/office/drawing/2014/main" id="{601654BD-F8A4-416D-AA1A-E13C8FA2BC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21503" y="24854"/>
          <a:ext cx="1846697" cy="865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200024</xdr:colOff>
      <xdr:row>0</xdr:row>
      <xdr:rowOff>0</xdr:rowOff>
    </xdr:from>
    <xdr:ext cx="1803217" cy="1143000"/>
    <xdr:pic>
      <xdr:nvPicPr>
        <xdr:cNvPr id="4" name="Picture 1">
          <a:extLst>
            <a:ext uri="{FF2B5EF4-FFF2-40B4-BE49-F238E27FC236}">
              <a16:creationId xmlns:a16="http://schemas.microsoft.com/office/drawing/2014/main" id="{C72FB3A1-DBBE-4965-9207-91D95DFFB1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2024" y="0"/>
          <a:ext cx="1803217" cy="1143000"/>
        </a:xfrm>
        <a:prstGeom prst="rect">
          <a:avLst/>
        </a:prstGeom>
      </xdr:spPr>
    </xdr:pic>
    <xdr:clientData/>
  </xdr:oneCellAnchor>
  <xdr:twoCellAnchor>
    <xdr:from>
      <xdr:col>1</xdr:col>
      <xdr:colOff>438150</xdr:colOff>
      <xdr:row>9</xdr:row>
      <xdr:rowOff>161925</xdr:rowOff>
    </xdr:from>
    <xdr:to>
      <xdr:col>16</xdr:col>
      <xdr:colOff>129540</xdr:colOff>
      <xdr:row>28</xdr:row>
      <xdr:rowOff>163830</xdr:rowOff>
    </xdr:to>
    <xdr:grpSp>
      <xdr:nvGrpSpPr>
        <xdr:cNvPr id="5" name="Grupo 4">
          <a:extLst>
            <a:ext uri="{FF2B5EF4-FFF2-40B4-BE49-F238E27FC236}">
              <a16:creationId xmlns:a16="http://schemas.microsoft.com/office/drawing/2014/main" id="{CED154AD-56A2-4788-9005-F2F61FFD7C7D}"/>
            </a:ext>
          </a:extLst>
        </xdr:cNvPr>
        <xdr:cNvGrpSpPr/>
      </xdr:nvGrpSpPr>
      <xdr:grpSpPr>
        <a:xfrm>
          <a:off x="1200150" y="2095500"/>
          <a:ext cx="11121390" cy="3621405"/>
          <a:chOff x="2314574" y="6367461"/>
          <a:chExt cx="10258426" cy="4100514"/>
        </a:xfrm>
      </xdr:grpSpPr>
      <xdr:graphicFrame macro="">
        <xdr:nvGraphicFramePr>
          <xdr:cNvPr id="6" name="Diagrama 5">
            <a:extLst>
              <a:ext uri="{FF2B5EF4-FFF2-40B4-BE49-F238E27FC236}">
                <a16:creationId xmlns:a16="http://schemas.microsoft.com/office/drawing/2014/main" id="{0D9A6A48-D29C-D9F4-AC71-8C3DAD5BFD0F}"/>
              </a:ext>
            </a:extLst>
          </xdr:cNvPr>
          <xdr:cNvGraphicFramePr/>
        </xdr:nvGraphicFramePr>
        <xdr:xfrm>
          <a:off x="2314574" y="6367461"/>
          <a:ext cx="10258426" cy="4100514"/>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sp macro="" textlink="">
        <xdr:nvSpPr>
          <xdr:cNvPr id="7" name="CuadroTexto 6">
            <a:extLst>
              <a:ext uri="{FF2B5EF4-FFF2-40B4-BE49-F238E27FC236}">
                <a16:creationId xmlns:a16="http://schemas.microsoft.com/office/drawing/2014/main" id="{1A80F16E-41BF-3AD2-8F25-305005F3D110}"/>
              </a:ext>
            </a:extLst>
          </xdr:cNvPr>
          <xdr:cNvSpPr txBox="1"/>
        </xdr:nvSpPr>
        <xdr:spPr>
          <a:xfrm>
            <a:off x="26574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RD$4,394.2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8" name="CuadroTexto 7">
            <a:extLst>
              <a:ext uri="{FF2B5EF4-FFF2-40B4-BE49-F238E27FC236}">
                <a16:creationId xmlns:a16="http://schemas.microsoft.com/office/drawing/2014/main" id="{548954C6-1CE9-1D0D-400E-2C1071BA00F0}"/>
              </a:ext>
            </a:extLst>
          </xdr:cNvPr>
          <xdr:cNvSpPr txBox="1"/>
        </xdr:nvSpPr>
        <xdr:spPr>
          <a:xfrm>
            <a:off x="46482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RD$3,143.9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9" name="CuadroTexto 8">
            <a:extLst>
              <a:ext uri="{FF2B5EF4-FFF2-40B4-BE49-F238E27FC236}">
                <a16:creationId xmlns:a16="http://schemas.microsoft.com/office/drawing/2014/main" id="{4EF7344C-4217-B41A-2601-472832F4D368}"/>
              </a:ext>
            </a:extLst>
          </xdr:cNvPr>
          <xdr:cNvSpPr txBox="1"/>
        </xdr:nvSpPr>
        <xdr:spPr>
          <a:xfrm>
            <a:off x="6657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RD$2,010.8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10" name="CuadroTexto 9">
            <a:extLst>
              <a:ext uri="{FF2B5EF4-FFF2-40B4-BE49-F238E27FC236}">
                <a16:creationId xmlns:a16="http://schemas.microsoft.com/office/drawing/2014/main" id="{B27213A1-4377-4E29-5231-A63CB0B7CE2B}"/>
              </a:ext>
            </a:extLst>
          </xdr:cNvPr>
          <xdr:cNvSpPr txBox="1"/>
        </xdr:nvSpPr>
        <xdr:spPr>
          <a:xfrm>
            <a:off x="88011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RD$2,000.0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sp macro="" textlink="">
        <xdr:nvSpPr>
          <xdr:cNvPr id="11" name="CuadroTexto 10">
            <a:extLst>
              <a:ext uri="{FF2B5EF4-FFF2-40B4-BE49-F238E27FC236}">
                <a16:creationId xmlns:a16="http://schemas.microsoft.com/office/drawing/2014/main" id="{201CA5F9-F735-864A-E5F6-797075DF2031}"/>
              </a:ext>
            </a:extLst>
          </xdr:cNvPr>
          <xdr:cNvSpPr txBox="1"/>
        </xdr:nvSpPr>
        <xdr:spPr>
          <a:xfrm>
            <a:off x="10848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ysClr val="windowText" lastClr="000000"/>
                </a:solidFill>
                <a:latin typeface="Avenir Next LT Pro" panose="020B0504020202020204" pitchFamily="34" charset="0"/>
              </a:rPr>
              <a:t>RD$1,719.6   </a:t>
            </a:r>
            <a:r>
              <a:rPr lang="es-DO" sz="1600" kern="1200" baseline="0">
                <a:solidFill>
                  <a:sysClr val="windowText" lastClr="000000"/>
                </a:solidFill>
                <a:latin typeface="Avenir Next LT Pro" panose="020B0504020202020204" pitchFamily="34" charset="0"/>
              </a:rPr>
              <a:t> millones</a:t>
            </a:r>
            <a:endParaRPr lang="es-DO" sz="1600" kern="1200">
              <a:solidFill>
                <a:sysClr val="windowText" lastClr="000000"/>
              </a:solidFill>
              <a:latin typeface="Avenir Next LT Pro" panose="020B05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10</xdr:col>
      <xdr:colOff>95249</xdr:colOff>
      <xdr:row>1</xdr:row>
      <xdr:rowOff>130810</xdr:rowOff>
    </xdr:from>
    <xdr:ext cx="2443077" cy="1183640"/>
    <xdr:pic>
      <xdr:nvPicPr>
        <xdr:cNvPr id="2" name="Imagen 1">
          <a:extLst>
            <a:ext uri="{FF2B5EF4-FFF2-40B4-BE49-F238E27FC236}">
              <a16:creationId xmlns:a16="http://schemas.microsoft.com/office/drawing/2014/main" id="{41357B80-4878-4153-BD9E-69677AFC47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55099" y="321310"/>
          <a:ext cx="2443077" cy="1183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38100</xdr:colOff>
      <xdr:row>0</xdr:row>
      <xdr:rowOff>19050</xdr:rowOff>
    </xdr:from>
    <xdr:ext cx="644525" cy="1816100"/>
    <xdr:pic>
      <xdr:nvPicPr>
        <xdr:cNvPr id="3" name="Imagen 2">
          <a:extLst>
            <a:ext uri="{FF2B5EF4-FFF2-40B4-BE49-F238E27FC236}">
              <a16:creationId xmlns:a16="http://schemas.microsoft.com/office/drawing/2014/main" id="{CB0F2C58-05D7-4A5D-B8A2-1FBEBC5790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9050"/>
          <a:ext cx="644525" cy="181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31750</xdr:colOff>
      <xdr:row>1</xdr:row>
      <xdr:rowOff>63500</xdr:rowOff>
    </xdr:from>
    <xdr:ext cx="2557780" cy="1432561"/>
    <xdr:pic>
      <xdr:nvPicPr>
        <xdr:cNvPr id="4" name="Picture 1">
          <a:extLst>
            <a:ext uri="{FF2B5EF4-FFF2-40B4-BE49-F238E27FC236}">
              <a16:creationId xmlns:a16="http://schemas.microsoft.com/office/drawing/2014/main" id="{EFCAA105-7287-4206-9EC6-4D8AF3921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750" y="254000"/>
          <a:ext cx="2557780" cy="143256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15240</xdr:colOff>
      <xdr:row>0</xdr:row>
      <xdr:rowOff>19049</xdr:rowOff>
    </xdr:from>
    <xdr:ext cx="361950" cy="837746"/>
    <xdr:pic>
      <xdr:nvPicPr>
        <xdr:cNvPr id="2" name="Imagen 1">
          <a:extLst>
            <a:ext uri="{FF2B5EF4-FFF2-40B4-BE49-F238E27FC236}">
              <a16:creationId xmlns:a16="http://schemas.microsoft.com/office/drawing/2014/main" id="{A259AB91-4E85-478B-BB5B-22672852C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19049"/>
          <a:ext cx="361950" cy="83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659561</xdr:colOff>
      <xdr:row>0</xdr:row>
      <xdr:rowOff>49324</xdr:rowOff>
    </xdr:from>
    <xdr:ext cx="1408318" cy="730340"/>
    <xdr:pic>
      <xdr:nvPicPr>
        <xdr:cNvPr id="3" name="Imagen 2">
          <a:extLst>
            <a:ext uri="{FF2B5EF4-FFF2-40B4-BE49-F238E27FC236}">
              <a16:creationId xmlns:a16="http://schemas.microsoft.com/office/drawing/2014/main" id="{D07C08D8-C72C-4392-8AFE-EECE7B024D68}"/>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8061" y="49324"/>
          <a:ext cx="1408318" cy="73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337184</xdr:colOff>
      <xdr:row>0</xdr:row>
      <xdr:rowOff>57150</xdr:rowOff>
    </xdr:from>
    <xdr:ext cx="1541145" cy="901065"/>
    <xdr:pic>
      <xdr:nvPicPr>
        <xdr:cNvPr id="4" name="Imagen 3">
          <a:extLst>
            <a:ext uri="{FF2B5EF4-FFF2-40B4-BE49-F238E27FC236}">
              <a16:creationId xmlns:a16="http://schemas.microsoft.com/office/drawing/2014/main" id="{3D15350C-428C-430B-A0F7-E7FF61F824B4}"/>
            </a:ext>
          </a:extLst>
        </xdr:cNvPr>
        <xdr:cNvPicPr>
          <a:picLocks noChangeAspect="1"/>
        </xdr:cNvPicPr>
      </xdr:nvPicPr>
      <xdr:blipFill>
        <a:blip xmlns:r="http://schemas.openxmlformats.org/officeDocument/2006/relationships" r:embed="rId3"/>
        <a:stretch>
          <a:fillRect/>
        </a:stretch>
      </xdr:blipFill>
      <xdr:spPr>
        <a:xfrm>
          <a:off x="337184" y="57150"/>
          <a:ext cx="1541145" cy="901065"/>
        </a:xfrm>
        <a:prstGeom prst="rect">
          <a:avLst/>
        </a:prstGeom>
      </xdr:spPr>
    </xdr:pic>
    <xdr:clientData/>
  </xdr:oneCellAnchor>
  <xdr:twoCellAnchor editAs="oneCell">
    <xdr:from>
      <xdr:col>0</xdr:col>
      <xdr:colOff>464820</xdr:colOff>
      <xdr:row>9</xdr:row>
      <xdr:rowOff>0</xdr:rowOff>
    </xdr:from>
    <xdr:to>
      <xdr:col>9</xdr:col>
      <xdr:colOff>592455</xdr:colOff>
      <xdr:row>31</xdr:row>
      <xdr:rowOff>16627</xdr:rowOff>
    </xdr:to>
    <xdr:pic>
      <xdr:nvPicPr>
        <xdr:cNvPr id="5" name="Imagen 4">
          <a:extLst>
            <a:ext uri="{FF2B5EF4-FFF2-40B4-BE49-F238E27FC236}">
              <a16:creationId xmlns:a16="http://schemas.microsoft.com/office/drawing/2014/main" id="{BA69C5A3-4796-4571-AF64-4F523386639D}"/>
            </a:ext>
          </a:extLst>
        </xdr:cNvPr>
        <xdr:cNvPicPr>
          <a:picLocks noChangeAspect="1"/>
        </xdr:cNvPicPr>
      </xdr:nvPicPr>
      <xdr:blipFill>
        <a:blip xmlns:r="http://schemas.openxmlformats.org/officeDocument/2006/relationships" r:embed="rId4"/>
        <a:stretch>
          <a:fillRect/>
        </a:stretch>
      </xdr:blipFill>
      <xdr:spPr>
        <a:xfrm>
          <a:off x="464820" y="1733550"/>
          <a:ext cx="7176135" cy="42076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173826</xdr:colOff>
      <xdr:row>7</xdr:row>
      <xdr:rowOff>83015</xdr:rowOff>
    </xdr:from>
    <xdr:to>
      <xdr:col>20</xdr:col>
      <xdr:colOff>209994</xdr:colOff>
      <xdr:row>49</xdr:row>
      <xdr:rowOff>98713</xdr:rowOff>
    </xdr:to>
    <mc:AlternateContent xmlns:mc="http://schemas.openxmlformats.org/markup-compatibility/2006">
      <mc:Choice xmlns:cx4="http://schemas.microsoft.com/office/drawing/2016/5/10/chartex" Requires="cx4">
        <xdr:graphicFrame macro="">
          <xdr:nvGraphicFramePr>
            <xdr:cNvPr id="2" name="Gráfico 4">
              <a:extLst>
                <a:ext uri="{FF2B5EF4-FFF2-40B4-BE49-F238E27FC236}">
                  <a16:creationId xmlns:a16="http://schemas.microsoft.com/office/drawing/2014/main" id="{101353A6-EFA8-44A8-BE95-C3FF8894890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660101" y="1845140"/>
              <a:ext cx="11466168" cy="8026223"/>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7</xdr:col>
      <xdr:colOff>572017</xdr:colOff>
      <xdr:row>12</xdr:row>
      <xdr:rowOff>62873</xdr:rowOff>
    </xdr:from>
    <xdr:to>
      <xdr:col>8</xdr:col>
      <xdr:colOff>751667</xdr:colOff>
      <xdr:row>13</xdr:row>
      <xdr:rowOff>49539</xdr:rowOff>
    </xdr:to>
    <xdr:sp macro="" textlink="">
      <xdr:nvSpPr>
        <xdr:cNvPr id="3" name="CuadroTexto 2">
          <a:extLst>
            <a:ext uri="{FF2B5EF4-FFF2-40B4-BE49-F238E27FC236}">
              <a16:creationId xmlns:a16="http://schemas.microsoft.com/office/drawing/2014/main" id="{7094453A-C5AF-43ED-ABFA-381CEBB4986B}"/>
            </a:ext>
          </a:extLst>
        </xdr:cNvPr>
        <xdr:cNvSpPr txBox="1"/>
      </xdr:nvSpPr>
      <xdr:spPr>
        <a:xfrm>
          <a:off x="6582292" y="1596398"/>
          <a:ext cx="941650" cy="17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 Cristi</a:t>
          </a:r>
        </a:p>
      </xdr:txBody>
    </xdr:sp>
    <xdr:clientData/>
  </xdr:twoCellAnchor>
  <xdr:twoCellAnchor>
    <xdr:from>
      <xdr:col>7</xdr:col>
      <xdr:colOff>300282</xdr:colOff>
      <xdr:row>16</xdr:row>
      <xdr:rowOff>125844</xdr:rowOff>
    </xdr:from>
    <xdr:to>
      <xdr:col>8</xdr:col>
      <xdr:colOff>255166</xdr:colOff>
      <xdr:row>17</xdr:row>
      <xdr:rowOff>153257</xdr:rowOff>
    </xdr:to>
    <xdr:sp macro="" textlink="">
      <xdr:nvSpPr>
        <xdr:cNvPr id="4" name="CuadroTexto 3">
          <a:extLst>
            <a:ext uri="{FF2B5EF4-FFF2-40B4-BE49-F238E27FC236}">
              <a16:creationId xmlns:a16="http://schemas.microsoft.com/office/drawing/2014/main" id="{2CD66030-97B1-4810-904B-22E94473FE2E}"/>
            </a:ext>
          </a:extLst>
        </xdr:cNvPr>
        <xdr:cNvSpPr txBox="1"/>
      </xdr:nvSpPr>
      <xdr:spPr>
        <a:xfrm>
          <a:off x="6310557" y="2421369"/>
          <a:ext cx="716884" cy="21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Dajabón</a:t>
          </a:r>
        </a:p>
      </xdr:txBody>
    </xdr:sp>
    <xdr:clientData/>
  </xdr:twoCellAnchor>
  <xdr:twoCellAnchor>
    <xdr:from>
      <xdr:col>9</xdr:col>
      <xdr:colOff>567263</xdr:colOff>
      <xdr:row>19</xdr:row>
      <xdr:rowOff>140444</xdr:rowOff>
    </xdr:from>
    <xdr:to>
      <xdr:col>10</xdr:col>
      <xdr:colOff>452631</xdr:colOff>
      <xdr:row>22</xdr:row>
      <xdr:rowOff>75356</xdr:rowOff>
    </xdr:to>
    <xdr:sp macro="" textlink="">
      <xdr:nvSpPr>
        <xdr:cNvPr id="5" name="CuadroTexto 4">
          <a:extLst>
            <a:ext uri="{FF2B5EF4-FFF2-40B4-BE49-F238E27FC236}">
              <a16:creationId xmlns:a16="http://schemas.microsoft.com/office/drawing/2014/main" id="{6FABF5BA-1B5E-4297-B07A-7D6EBC3E3D13}"/>
            </a:ext>
          </a:extLst>
        </xdr:cNvPr>
        <xdr:cNvSpPr txBox="1"/>
      </xdr:nvSpPr>
      <xdr:spPr>
        <a:xfrm>
          <a:off x="8101538" y="3007469"/>
          <a:ext cx="647368" cy="50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a:t>
          </a:r>
        </a:p>
        <a:p>
          <a:pPr algn="ctr"/>
          <a:r>
            <a:rPr lang="es-DO" sz="900" b="1">
              <a:solidFill>
                <a:sysClr val="windowText" lastClr="000000"/>
              </a:solidFill>
              <a:latin typeface="Times New Roman" panose="02020603050405020304" pitchFamily="18" charset="0"/>
              <a:cs typeface="Times New Roman" panose="02020603050405020304" pitchFamily="18" charset="0"/>
            </a:rPr>
            <a:t>918.6</a:t>
          </a:r>
        </a:p>
      </xdr:txBody>
    </xdr:sp>
    <xdr:clientData/>
  </xdr:twoCellAnchor>
  <xdr:twoCellAnchor>
    <xdr:from>
      <xdr:col>8</xdr:col>
      <xdr:colOff>131682</xdr:colOff>
      <xdr:row>17</xdr:row>
      <xdr:rowOff>168727</xdr:rowOff>
    </xdr:from>
    <xdr:to>
      <xdr:col>9</xdr:col>
      <xdr:colOff>48738</xdr:colOff>
      <xdr:row>21</xdr:row>
      <xdr:rowOff>52009</xdr:rowOff>
    </xdr:to>
    <xdr:sp macro="" textlink="">
      <xdr:nvSpPr>
        <xdr:cNvPr id="6" name="CuadroTexto 5">
          <a:extLst>
            <a:ext uri="{FF2B5EF4-FFF2-40B4-BE49-F238E27FC236}">
              <a16:creationId xmlns:a16="http://schemas.microsoft.com/office/drawing/2014/main" id="{79933853-3B20-4EF7-905C-81BC7F467ED4}"/>
            </a:ext>
          </a:extLst>
        </xdr:cNvPr>
        <xdr:cNvSpPr txBox="1"/>
      </xdr:nvSpPr>
      <xdr:spPr>
        <a:xfrm>
          <a:off x="6903957" y="2654752"/>
          <a:ext cx="679056" cy="645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 Rodríguez</a:t>
          </a:r>
        </a:p>
        <a:p>
          <a:pPr algn="ctr"/>
          <a:r>
            <a:rPr lang="es-DO" sz="900" b="1">
              <a:solidFill>
                <a:sysClr val="windowText" lastClr="000000"/>
              </a:solidFill>
              <a:latin typeface="Times New Roman" panose="02020603050405020304" pitchFamily="18" charset="0"/>
              <a:cs typeface="Times New Roman" panose="02020603050405020304" pitchFamily="18" charset="0"/>
            </a:rPr>
            <a:t>98.8</a:t>
          </a:r>
        </a:p>
      </xdr:txBody>
    </xdr:sp>
    <xdr:clientData/>
  </xdr:twoCellAnchor>
  <xdr:twoCellAnchor>
    <xdr:from>
      <xdr:col>9</xdr:col>
      <xdr:colOff>220165</xdr:colOff>
      <xdr:row>14</xdr:row>
      <xdr:rowOff>74414</xdr:rowOff>
    </xdr:from>
    <xdr:to>
      <xdr:col>10</xdr:col>
      <xdr:colOff>144488</xdr:colOff>
      <xdr:row>15</xdr:row>
      <xdr:rowOff>138259</xdr:rowOff>
    </xdr:to>
    <xdr:sp macro="" textlink="">
      <xdr:nvSpPr>
        <xdr:cNvPr id="7" name="CuadroTexto 6">
          <a:extLst>
            <a:ext uri="{FF2B5EF4-FFF2-40B4-BE49-F238E27FC236}">
              <a16:creationId xmlns:a16="http://schemas.microsoft.com/office/drawing/2014/main" id="{AB9CCCE8-9DB0-40F9-B2FB-27966345D0E5}"/>
            </a:ext>
          </a:extLst>
        </xdr:cNvPr>
        <xdr:cNvSpPr txBox="1"/>
      </xdr:nvSpPr>
      <xdr:spPr>
        <a:xfrm>
          <a:off x="7754440" y="1988939"/>
          <a:ext cx="686323" cy="25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Valverde</a:t>
          </a:r>
        </a:p>
      </xdr:txBody>
    </xdr:sp>
    <xdr:clientData/>
  </xdr:twoCellAnchor>
  <xdr:twoCellAnchor>
    <xdr:from>
      <xdr:col>9</xdr:col>
      <xdr:colOff>714766</xdr:colOff>
      <xdr:row>11</xdr:row>
      <xdr:rowOff>160708</xdr:rowOff>
    </xdr:from>
    <xdr:to>
      <xdr:col>11</xdr:col>
      <xdr:colOff>188703</xdr:colOff>
      <xdr:row>13</xdr:row>
      <xdr:rowOff>48645</xdr:rowOff>
    </xdr:to>
    <xdr:sp macro="" textlink="">
      <xdr:nvSpPr>
        <xdr:cNvPr id="8" name="CuadroTexto 7">
          <a:extLst>
            <a:ext uri="{FF2B5EF4-FFF2-40B4-BE49-F238E27FC236}">
              <a16:creationId xmlns:a16="http://schemas.microsoft.com/office/drawing/2014/main" id="{77213127-32F2-4DBC-A59D-B1473BCB7A0B}"/>
            </a:ext>
          </a:extLst>
        </xdr:cNvPr>
        <xdr:cNvSpPr txBox="1"/>
      </xdr:nvSpPr>
      <xdr:spPr>
        <a:xfrm>
          <a:off x="8249041" y="1503733"/>
          <a:ext cx="997937" cy="268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Puerto</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8</xdr:col>
      <xdr:colOff>336103</xdr:colOff>
      <xdr:row>25</xdr:row>
      <xdr:rowOff>130883</xdr:rowOff>
    </xdr:from>
    <xdr:to>
      <xdr:col>9</xdr:col>
      <xdr:colOff>412079</xdr:colOff>
      <xdr:row>27</xdr:row>
      <xdr:rowOff>32751</xdr:rowOff>
    </xdr:to>
    <xdr:sp macro="" textlink="">
      <xdr:nvSpPr>
        <xdr:cNvPr id="9" name="CuadroTexto 8">
          <a:extLst>
            <a:ext uri="{FF2B5EF4-FFF2-40B4-BE49-F238E27FC236}">
              <a16:creationId xmlns:a16="http://schemas.microsoft.com/office/drawing/2014/main" id="{6D67EA2A-1CF8-4E3C-A012-BDE0C6E25D43}"/>
            </a:ext>
          </a:extLst>
        </xdr:cNvPr>
        <xdr:cNvSpPr txBox="1"/>
      </xdr:nvSpPr>
      <xdr:spPr>
        <a:xfrm>
          <a:off x="7108378" y="4140908"/>
          <a:ext cx="837976"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Juan</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7</xdr:col>
      <xdr:colOff>261937</xdr:colOff>
      <xdr:row>23</xdr:row>
      <xdr:rowOff>30809</xdr:rowOff>
    </xdr:from>
    <xdr:to>
      <xdr:col>8</xdr:col>
      <xdr:colOff>316214</xdr:colOff>
      <xdr:row>24</xdr:row>
      <xdr:rowOff>107989</xdr:rowOff>
    </xdr:to>
    <xdr:sp macro="" textlink="">
      <xdr:nvSpPr>
        <xdr:cNvPr id="10" name="CuadroTexto 9">
          <a:extLst>
            <a:ext uri="{FF2B5EF4-FFF2-40B4-BE49-F238E27FC236}">
              <a16:creationId xmlns:a16="http://schemas.microsoft.com/office/drawing/2014/main" id="{443985C3-8BA1-4CBB-836E-753CB948A617}"/>
            </a:ext>
          </a:extLst>
        </xdr:cNvPr>
        <xdr:cNvSpPr txBox="1"/>
      </xdr:nvSpPr>
      <xdr:spPr>
        <a:xfrm>
          <a:off x="6272212" y="3659834"/>
          <a:ext cx="816277" cy="26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Elías</a:t>
          </a:r>
          <a:r>
            <a:rPr lang="es-DO" sz="900" b="1" baseline="0">
              <a:solidFill>
                <a:sysClr val="windowText" lastClr="000000"/>
              </a:solidFill>
              <a:latin typeface="Times New Roman" panose="02020603050405020304" pitchFamily="18" charset="0"/>
              <a:cs typeface="Times New Roman" panose="02020603050405020304" pitchFamily="18" charset="0"/>
            </a:rPr>
            <a:t> Piña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10</xdr:col>
      <xdr:colOff>340086</xdr:colOff>
      <xdr:row>23</xdr:row>
      <xdr:rowOff>127578</xdr:rowOff>
    </xdr:from>
    <xdr:to>
      <xdr:col>11</xdr:col>
      <xdr:colOff>392458</xdr:colOff>
      <xdr:row>26</xdr:row>
      <xdr:rowOff>25051</xdr:rowOff>
    </xdr:to>
    <xdr:sp macro="" textlink="">
      <xdr:nvSpPr>
        <xdr:cNvPr id="11" name="CuadroTexto 10">
          <a:extLst>
            <a:ext uri="{FF2B5EF4-FFF2-40B4-BE49-F238E27FC236}">
              <a16:creationId xmlns:a16="http://schemas.microsoft.com/office/drawing/2014/main" id="{44D5DE48-A89B-4F1A-9E47-74B7B86B34E8}"/>
            </a:ext>
          </a:extLst>
        </xdr:cNvPr>
        <xdr:cNvSpPr txBox="1"/>
      </xdr:nvSpPr>
      <xdr:spPr>
        <a:xfrm>
          <a:off x="8636361" y="3756603"/>
          <a:ext cx="814372" cy="468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Vega</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252.5</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414982</xdr:colOff>
      <xdr:row>14</xdr:row>
      <xdr:rowOff>69223</xdr:rowOff>
    </xdr:from>
    <xdr:to>
      <xdr:col>12</xdr:col>
      <xdr:colOff>461639</xdr:colOff>
      <xdr:row>15</xdr:row>
      <xdr:rowOff>150808</xdr:rowOff>
    </xdr:to>
    <xdr:sp macro="" textlink="">
      <xdr:nvSpPr>
        <xdr:cNvPr id="12" name="CuadroTexto 11">
          <a:extLst>
            <a:ext uri="{FF2B5EF4-FFF2-40B4-BE49-F238E27FC236}">
              <a16:creationId xmlns:a16="http://schemas.microsoft.com/office/drawing/2014/main" id="{79C53F36-9844-4345-BF8D-95810E2F9A88}"/>
            </a:ext>
          </a:extLst>
        </xdr:cNvPr>
        <xdr:cNvSpPr txBox="1"/>
      </xdr:nvSpPr>
      <xdr:spPr>
        <a:xfrm>
          <a:off x="9473257" y="1983748"/>
          <a:ext cx="808657" cy="272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Espaillat</a:t>
          </a:r>
        </a:p>
      </xdr:txBody>
    </xdr:sp>
    <xdr:clientData/>
  </xdr:twoCellAnchor>
  <xdr:twoCellAnchor>
    <xdr:from>
      <xdr:col>11</xdr:col>
      <xdr:colOff>365387</xdr:colOff>
      <xdr:row>17</xdr:row>
      <xdr:rowOff>77145</xdr:rowOff>
    </xdr:from>
    <xdr:to>
      <xdr:col>12</xdr:col>
      <xdr:colOff>520354</xdr:colOff>
      <xdr:row>20</xdr:row>
      <xdr:rowOff>34038</xdr:rowOff>
    </xdr:to>
    <xdr:sp macro="" textlink="">
      <xdr:nvSpPr>
        <xdr:cNvPr id="13" name="CuadroTexto 12">
          <a:extLst>
            <a:ext uri="{FF2B5EF4-FFF2-40B4-BE49-F238E27FC236}">
              <a16:creationId xmlns:a16="http://schemas.microsoft.com/office/drawing/2014/main" id="{E20A150D-56DB-4933-8393-667DED94B87B}"/>
            </a:ext>
          </a:extLst>
        </xdr:cNvPr>
        <xdr:cNvSpPr txBox="1"/>
      </xdr:nvSpPr>
      <xdr:spPr>
        <a:xfrm>
          <a:off x="9423662" y="2563170"/>
          <a:ext cx="916967" cy="528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Hermanas</a:t>
          </a:r>
          <a:r>
            <a:rPr lang="es-DO" sz="900" b="1" baseline="0">
              <a:solidFill>
                <a:sysClr val="windowText" lastClr="000000"/>
              </a:solidFill>
              <a:latin typeface="Times New Roman" panose="02020603050405020304" pitchFamily="18" charset="0"/>
              <a:cs typeface="Times New Roman" panose="02020603050405020304" pitchFamily="18" charset="0"/>
            </a:rPr>
            <a:t> Mirabal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37.4</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6</xdr:col>
      <xdr:colOff>506071</xdr:colOff>
      <xdr:row>32</xdr:row>
      <xdr:rowOff>118348</xdr:rowOff>
    </xdr:from>
    <xdr:to>
      <xdr:col>8</xdr:col>
      <xdr:colOff>9912</xdr:colOff>
      <xdr:row>33</xdr:row>
      <xdr:rowOff>155385</xdr:rowOff>
    </xdr:to>
    <xdr:sp macro="" textlink="">
      <xdr:nvSpPr>
        <xdr:cNvPr id="14" name="CuadroTexto 13">
          <a:extLst>
            <a:ext uri="{FF2B5EF4-FFF2-40B4-BE49-F238E27FC236}">
              <a16:creationId xmlns:a16="http://schemas.microsoft.com/office/drawing/2014/main" id="{E1CC30BE-0645-438D-B270-5EBC176A86FC}"/>
            </a:ext>
          </a:extLst>
        </xdr:cNvPr>
        <xdr:cNvSpPr txBox="1"/>
      </xdr:nvSpPr>
      <xdr:spPr>
        <a:xfrm>
          <a:off x="5754346" y="5461873"/>
          <a:ext cx="1027841" cy="227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Independencia</a:t>
          </a:r>
        </a:p>
      </xdr:txBody>
    </xdr:sp>
    <xdr:clientData/>
  </xdr:twoCellAnchor>
  <xdr:twoCellAnchor>
    <xdr:from>
      <xdr:col>8</xdr:col>
      <xdr:colOff>65460</xdr:colOff>
      <xdr:row>31</xdr:row>
      <xdr:rowOff>75194</xdr:rowOff>
    </xdr:from>
    <xdr:to>
      <xdr:col>9</xdr:col>
      <xdr:colOff>191769</xdr:colOff>
      <xdr:row>32</xdr:row>
      <xdr:rowOff>151064</xdr:rowOff>
    </xdr:to>
    <xdr:sp macro="" textlink="">
      <xdr:nvSpPr>
        <xdr:cNvPr id="15" name="CuadroTexto 14">
          <a:extLst>
            <a:ext uri="{FF2B5EF4-FFF2-40B4-BE49-F238E27FC236}">
              <a16:creationId xmlns:a16="http://schemas.microsoft.com/office/drawing/2014/main" id="{AA014AA8-6CB4-4C14-AB1A-F8A89C02AD6C}"/>
            </a:ext>
          </a:extLst>
        </xdr:cNvPr>
        <xdr:cNvSpPr txBox="1"/>
      </xdr:nvSpPr>
      <xdr:spPr>
        <a:xfrm>
          <a:off x="6837735" y="5228219"/>
          <a:ext cx="888309" cy="26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Bahoruco</a:t>
          </a:r>
        </a:p>
      </xdr:txBody>
    </xdr:sp>
    <xdr:clientData/>
  </xdr:twoCellAnchor>
  <xdr:twoCellAnchor>
    <xdr:from>
      <xdr:col>7</xdr:col>
      <xdr:colOff>403232</xdr:colOff>
      <xdr:row>39</xdr:row>
      <xdr:rowOff>120709</xdr:rowOff>
    </xdr:from>
    <xdr:to>
      <xdr:col>8</xdr:col>
      <xdr:colOff>535862</xdr:colOff>
      <xdr:row>41</xdr:row>
      <xdr:rowOff>18172</xdr:rowOff>
    </xdr:to>
    <xdr:sp macro="" textlink="">
      <xdr:nvSpPr>
        <xdr:cNvPr id="16" name="CuadroTexto 15">
          <a:extLst>
            <a:ext uri="{FF2B5EF4-FFF2-40B4-BE49-F238E27FC236}">
              <a16:creationId xmlns:a16="http://schemas.microsoft.com/office/drawing/2014/main" id="{C04B86EE-977C-470D-A5EE-31574306CA83}"/>
            </a:ext>
          </a:extLst>
        </xdr:cNvPr>
        <xdr:cNvSpPr txBox="1"/>
      </xdr:nvSpPr>
      <xdr:spPr>
        <a:xfrm>
          <a:off x="6413507" y="6797734"/>
          <a:ext cx="894630" cy="278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Pedernales</a:t>
          </a:r>
        </a:p>
      </xdr:txBody>
    </xdr:sp>
    <xdr:clientData/>
  </xdr:twoCellAnchor>
  <xdr:twoCellAnchor>
    <xdr:from>
      <xdr:col>8</xdr:col>
      <xdr:colOff>529123</xdr:colOff>
      <xdr:row>36</xdr:row>
      <xdr:rowOff>135605</xdr:rowOff>
    </xdr:from>
    <xdr:to>
      <xdr:col>9</xdr:col>
      <xdr:colOff>659848</xdr:colOff>
      <xdr:row>38</xdr:row>
      <xdr:rowOff>37473</xdr:rowOff>
    </xdr:to>
    <xdr:sp macro="" textlink="">
      <xdr:nvSpPr>
        <xdr:cNvPr id="17" name="CuadroTexto 16">
          <a:extLst>
            <a:ext uri="{FF2B5EF4-FFF2-40B4-BE49-F238E27FC236}">
              <a16:creationId xmlns:a16="http://schemas.microsoft.com/office/drawing/2014/main" id="{4960D9A9-D03C-41FE-BCE4-38FD66665686}"/>
            </a:ext>
          </a:extLst>
        </xdr:cNvPr>
        <xdr:cNvSpPr txBox="1"/>
      </xdr:nvSpPr>
      <xdr:spPr>
        <a:xfrm>
          <a:off x="7301398" y="6241130"/>
          <a:ext cx="892725"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Barahona</a:t>
          </a:r>
        </a:p>
      </xdr:txBody>
    </xdr:sp>
    <xdr:clientData/>
  </xdr:twoCellAnchor>
  <xdr:twoCellAnchor>
    <xdr:from>
      <xdr:col>10</xdr:col>
      <xdr:colOff>127645</xdr:colOff>
      <xdr:row>30</xdr:row>
      <xdr:rowOff>46207</xdr:rowOff>
    </xdr:from>
    <xdr:to>
      <xdr:col>10</xdr:col>
      <xdr:colOff>650937</xdr:colOff>
      <xdr:row>31</xdr:row>
      <xdr:rowOff>123982</xdr:rowOff>
    </xdr:to>
    <xdr:sp macro="" textlink="">
      <xdr:nvSpPr>
        <xdr:cNvPr id="18" name="CuadroTexto 17">
          <a:extLst>
            <a:ext uri="{FF2B5EF4-FFF2-40B4-BE49-F238E27FC236}">
              <a16:creationId xmlns:a16="http://schemas.microsoft.com/office/drawing/2014/main" id="{B0DC83C8-9C9F-4ADD-80FB-392CBA05B98C}"/>
            </a:ext>
          </a:extLst>
        </xdr:cNvPr>
        <xdr:cNvSpPr txBox="1"/>
      </xdr:nvSpPr>
      <xdr:spPr>
        <a:xfrm>
          <a:off x="8423920" y="5008732"/>
          <a:ext cx="523292" cy="26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Azua</a:t>
          </a:r>
        </a:p>
      </xdr:txBody>
    </xdr:sp>
    <xdr:clientData/>
  </xdr:twoCellAnchor>
  <xdr:twoCellAnchor>
    <xdr:from>
      <xdr:col>11</xdr:col>
      <xdr:colOff>225165</xdr:colOff>
      <xdr:row>29</xdr:row>
      <xdr:rowOff>26278</xdr:rowOff>
    </xdr:from>
    <xdr:to>
      <xdr:col>12</xdr:col>
      <xdr:colOff>193880</xdr:colOff>
      <xdr:row>31</xdr:row>
      <xdr:rowOff>104020</xdr:rowOff>
    </xdr:to>
    <xdr:sp macro="" textlink="">
      <xdr:nvSpPr>
        <xdr:cNvPr id="19" name="CuadroTexto 18">
          <a:extLst>
            <a:ext uri="{FF2B5EF4-FFF2-40B4-BE49-F238E27FC236}">
              <a16:creationId xmlns:a16="http://schemas.microsoft.com/office/drawing/2014/main" id="{6A6FF5FB-81D3-4545-8EDF-5D1161E9C7F5}"/>
            </a:ext>
          </a:extLst>
        </xdr:cNvPr>
        <xdr:cNvSpPr txBox="1"/>
      </xdr:nvSpPr>
      <xdr:spPr>
        <a:xfrm>
          <a:off x="9283440" y="4798303"/>
          <a:ext cx="730715" cy="458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José de Ocoa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338142</xdr:colOff>
      <xdr:row>25</xdr:row>
      <xdr:rowOff>115354</xdr:rowOff>
    </xdr:from>
    <xdr:to>
      <xdr:col>12</xdr:col>
      <xdr:colOff>348542</xdr:colOff>
      <xdr:row>28</xdr:row>
      <xdr:rowOff>75156</xdr:rowOff>
    </xdr:to>
    <xdr:sp macro="" textlink="">
      <xdr:nvSpPr>
        <xdr:cNvPr id="20" name="CuadroTexto 19">
          <a:extLst>
            <a:ext uri="{FF2B5EF4-FFF2-40B4-BE49-F238E27FC236}">
              <a16:creationId xmlns:a16="http://schemas.microsoft.com/office/drawing/2014/main" id="{3BCC30C9-6478-45AA-A7AE-BFBC55B06084}"/>
            </a:ext>
          </a:extLst>
        </xdr:cNvPr>
        <xdr:cNvSpPr txBox="1"/>
      </xdr:nvSpPr>
      <xdr:spPr>
        <a:xfrm>
          <a:off x="9396417" y="4125379"/>
          <a:ext cx="772400" cy="531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Monseñor</a:t>
          </a:r>
          <a:r>
            <a:rPr lang="es-DO" sz="900" b="1" baseline="0">
              <a:solidFill>
                <a:sysClr val="windowText" lastClr="000000"/>
              </a:solidFill>
              <a:latin typeface="Times New Roman" panose="02020603050405020304" pitchFamily="18" charset="0"/>
              <a:cs typeface="Times New Roman" panose="02020603050405020304" pitchFamily="18" charset="0"/>
            </a:rPr>
            <a:t> Nouel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245.3</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448988</xdr:colOff>
      <xdr:row>26</xdr:row>
      <xdr:rowOff>74077</xdr:rowOff>
    </xdr:from>
    <xdr:to>
      <xdr:col>14</xdr:col>
      <xdr:colOff>523640</xdr:colOff>
      <xdr:row>27</xdr:row>
      <xdr:rowOff>137853</xdr:rowOff>
    </xdr:to>
    <xdr:sp macro="" textlink="">
      <xdr:nvSpPr>
        <xdr:cNvPr id="21" name="CuadroTexto 20">
          <a:extLst>
            <a:ext uri="{FF2B5EF4-FFF2-40B4-BE49-F238E27FC236}">
              <a16:creationId xmlns:a16="http://schemas.microsoft.com/office/drawing/2014/main" id="{565BCF53-1407-4C49-95C8-C1182F9D5C25}"/>
            </a:ext>
          </a:extLst>
        </xdr:cNvPr>
        <xdr:cNvSpPr txBox="1"/>
      </xdr:nvSpPr>
      <xdr:spPr>
        <a:xfrm>
          <a:off x="11031263" y="4274602"/>
          <a:ext cx="836652"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771832</xdr:colOff>
      <xdr:row>30</xdr:row>
      <xdr:rowOff>119306</xdr:rowOff>
    </xdr:from>
    <xdr:to>
      <xdr:col>13</xdr:col>
      <xdr:colOff>440</xdr:colOff>
      <xdr:row>33</xdr:row>
      <xdr:rowOff>90647</xdr:rowOff>
    </xdr:to>
    <xdr:sp macro="" textlink="">
      <xdr:nvSpPr>
        <xdr:cNvPr id="22" name="CuadroTexto 21">
          <a:extLst>
            <a:ext uri="{FF2B5EF4-FFF2-40B4-BE49-F238E27FC236}">
              <a16:creationId xmlns:a16="http://schemas.microsoft.com/office/drawing/2014/main" id="{E8CE50FE-B1EE-4438-B1B2-C789D87EA4CC}"/>
            </a:ext>
          </a:extLst>
        </xdr:cNvPr>
        <xdr:cNvSpPr txBox="1"/>
      </xdr:nvSpPr>
      <xdr:spPr>
        <a:xfrm>
          <a:off x="9820582" y="5081831"/>
          <a:ext cx="762133" cy="542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Cristobal</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441154</xdr:colOff>
      <xdr:row>19</xdr:row>
      <xdr:rowOff>70931</xdr:rowOff>
    </xdr:from>
    <xdr:to>
      <xdr:col>13</xdr:col>
      <xdr:colOff>235538</xdr:colOff>
      <xdr:row>21</xdr:row>
      <xdr:rowOff>11752</xdr:rowOff>
    </xdr:to>
    <xdr:sp macro="" textlink="">
      <xdr:nvSpPr>
        <xdr:cNvPr id="23" name="CuadroTexto 22">
          <a:extLst>
            <a:ext uri="{FF2B5EF4-FFF2-40B4-BE49-F238E27FC236}">
              <a16:creationId xmlns:a16="http://schemas.microsoft.com/office/drawing/2014/main" id="{E12176E3-FFEF-4957-9858-60C1C75CC6AE}"/>
            </a:ext>
          </a:extLst>
        </xdr:cNvPr>
        <xdr:cNvSpPr txBox="1"/>
      </xdr:nvSpPr>
      <xdr:spPr>
        <a:xfrm>
          <a:off x="10261429" y="2937956"/>
          <a:ext cx="556384" cy="321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Duarte</a:t>
          </a:r>
        </a:p>
      </xdr:txBody>
    </xdr:sp>
    <xdr:clientData/>
  </xdr:twoCellAnchor>
  <xdr:twoCellAnchor>
    <xdr:from>
      <xdr:col>12</xdr:col>
      <xdr:colOff>745574</xdr:colOff>
      <xdr:row>15</xdr:row>
      <xdr:rowOff>44978</xdr:rowOff>
    </xdr:from>
    <xdr:to>
      <xdr:col>13</xdr:col>
      <xdr:colOff>631714</xdr:colOff>
      <xdr:row>18</xdr:row>
      <xdr:rowOff>76783</xdr:rowOff>
    </xdr:to>
    <xdr:sp macro="" textlink="">
      <xdr:nvSpPr>
        <xdr:cNvPr id="24" name="CuadroTexto 23">
          <a:extLst>
            <a:ext uri="{FF2B5EF4-FFF2-40B4-BE49-F238E27FC236}">
              <a16:creationId xmlns:a16="http://schemas.microsoft.com/office/drawing/2014/main" id="{44A667E8-F5D6-4350-AB74-93B3BB577E05}"/>
            </a:ext>
          </a:extLst>
        </xdr:cNvPr>
        <xdr:cNvSpPr txBox="1"/>
      </xdr:nvSpPr>
      <xdr:spPr>
        <a:xfrm>
          <a:off x="10565849" y="2150003"/>
          <a:ext cx="648140" cy="60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María</a:t>
          </a:r>
          <a:r>
            <a:rPr lang="es-DO" sz="900" b="1" baseline="0">
              <a:solidFill>
                <a:sysClr val="windowText" lastClr="000000"/>
              </a:solidFill>
              <a:latin typeface="Times New Roman" panose="02020603050405020304" pitchFamily="18" charset="0"/>
              <a:cs typeface="Times New Roman" panose="02020603050405020304" pitchFamily="18" charset="0"/>
            </a:rPr>
            <a:t> Trinidad Sanchez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594056</xdr:colOff>
      <xdr:row>19</xdr:row>
      <xdr:rowOff>169349</xdr:rowOff>
    </xdr:from>
    <xdr:to>
      <xdr:col>15</xdr:col>
      <xdr:colOff>607766</xdr:colOff>
      <xdr:row>21</xdr:row>
      <xdr:rowOff>65502</xdr:rowOff>
    </xdr:to>
    <xdr:sp macro="" textlink="">
      <xdr:nvSpPr>
        <xdr:cNvPr id="25" name="CuadroTexto 24">
          <a:extLst>
            <a:ext uri="{FF2B5EF4-FFF2-40B4-BE49-F238E27FC236}">
              <a16:creationId xmlns:a16="http://schemas.microsoft.com/office/drawing/2014/main" id="{79D98D6D-D572-4E14-B72D-32BA8E5173D6}"/>
            </a:ext>
          </a:extLst>
        </xdr:cNvPr>
        <xdr:cNvSpPr txBox="1"/>
      </xdr:nvSpPr>
      <xdr:spPr>
        <a:xfrm>
          <a:off x="11938331" y="3036374"/>
          <a:ext cx="775710" cy="277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baseline="0">
              <a:solidFill>
                <a:sysClr val="windowText" lastClr="000000"/>
              </a:solidFill>
              <a:latin typeface="Times New Roman" panose="02020603050405020304" pitchFamily="18" charset="0"/>
              <a:cs typeface="Times New Roman" panose="02020603050405020304" pitchFamily="18" charset="0"/>
            </a:rPr>
            <a:t> Samaná</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615240</xdr:colOff>
      <xdr:row>24</xdr:row>
      <xdr:rowOff>39331</xdr:rowOff>
    </xdr:from>
    <xdr:to>
      <xdr:col>15</xdr:col>
      <xdr:colOff>693701</xdr:colOff>
      <xdr:row>26</xdr:row>
      <xdr:rowOff>50105</xdr:rowOff>
    </xdr:to>
    <xdr:sp macro="" textlink="">
      <xdr:nvSpPr>
        <xdr:cNvPr id="26" name="CuadroTexto 25">
          <a:extLst>
            <a:ext uri="{FF2B5EF4-FFF2-40B4-BE49-F238E27FC236}">
              <a16:creationId xmlns:a16="http://schemas.microsoft.com/office/drawing/2014/main" id="{7146A4AE-2D47-4BDF-98D3-3B7274F26D15}"/>
            </a:ext>
          </a:extLst>
        </xdr:cNvPr>
        <xdr:cNvSpPr txBox="1"/>
      </xdr:nvSpPr>
      <xdr:spPr>
        <a:xfrm>
          <a:off x="11959515" y="3858856"/>
          <a:ext cx="840461" cy="39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Hato</a:t>
          </a:r>
          <a:r>
            <a:rPr lang="es-DO" sz="900" b="1" baseline="0">
              <a:solidFill>
                <a:sysClr val="windowText" lastClr="000000"/>
              </a:solidFill>
              <a:latin typeface="Times New Roman" panose="02020603050405020304" pitchFamily="18" charset="0"/>
              <a:cs typeface="Times New Roman" panose="02020603050405020304" pitchFamily="18" charset="0"/>
            </a:rPr>
            <a:t> Mayor</a:t>
          </a:r>
        </a:p>
        <a:p>
          <a:pPr algn="ctr"/>
          <a:r>
            <a:rPr lang="es-DO" sz="900" b="1">
              <a:solidFill>
                <a:sysClr val="windowText" lastClr="000000"/>
              </a:solidFill>
              <a:latin typeface="Times New Roman" panose="02020603050405020304" pitchFamily="18" charset="0"/>
              <a:cs typeface="Times New Roman" panose="02020603050405020304" pitchFamily="18" charset="0"/>
            </a:rPr>
            <a:t>166.5</a:t>
          </a:r>
        </a:p>
      </xdr:txBody>
    </xdr:sp>
    <xdr:clientData/>
  </xdr:twoCellAnchor>
  <xdr:twoCellAnchor>
    <xdr:from>
      <xdr:col>16</xdr:col>
      <xdr:colOff>182287</xdr:colOff>
      <xdr:row>26</xdr:row>
      <xdr:rowOff>101937</xdr:rowOff>
    </xdr:from>
    <xdr:to>
      <xdr:col>17</xdr:col>
      <xdr:colOff>253129</xdr:colOff>
      <xdr:row>27</xdr:row>
      <xdr:rowOff>164403</xdr:rowOff>
    </xdr:to>
    <xdr:sp macro="" textlink="">
      <xdr:nvSpPr>
        <xdr:cNvPr id="27" name="CuadroTexto 26">
          <a:extLst>
            <a:ext uri="{FF2B5EF4-FFF2-40B4-BE49-F238E27FC236}">
              <a16:creationId xmlns:a16="http://schemas.microsoft.com/office/drawing/2014/main" id="{0F2F3F41-07FB-42A8-B9D5-28981A3C9B05}"/>
            </a:ext>
          </a:extLst>
        </xdr:cNvPr>
        <xdr:cNvSpPr txBox="1"/>
      </xdr:nvSpPr>
      <xdr:spPr>
        <a:xfrm>
          <a:off x="13050562" y="4302462"/>
          <a:ext cx="832842" cy="2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a:t>
          </a:r>
          <a:r>
            <a:rPr lang="es-DO" sz="900" b="1" baseline="0">
              <a:solidFill>
                <a:sysClr val="windowText" lastClr="000000"/>
              </a:solidFill>
              <a:latin typeface="Times New Roman" panose="02020603050405020304" pitchFamily="18" charset="0"/>
              <a:cs typeface="Times New Roman" panose="02020603050405020304" pitchFamily="18" charset="0"/>
            </a:rPr>
            <a:t> Seibo</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289456</xdr:colOff>
      <xdr:row>30</xdr:row>
      <xdr:rowOff>21317</xdr:rowOff>
    </xdr:from>
    <xdr:to>
      <xdr:col>18</xdr:col>
      <xdr:colOff>727854</xdr:colOff>
      <xdr:row>31</xdr:row>
      <xdr:rowOff>95214</xdr:rowOff>
    </xdr:to>
    <xdr:sp macro="" textlink="">
      <xdr:nvSpPr>
        <xdr:cNvPr id="28" name="CuadroTexto 27">
          <a:extLst>
            <a:ext uri="{FF2B5EF4-FFF2-40B4-BE49-F238E27FC236}">
              <a16:creationId xmlns:a16="http://schemas.microsoft.com/office/drawing/2014/main" id="{6810E671-C3C8-4F8D-8DAA-AA82CD4816D2}"/>
            </a:ext>
          </a:extLst>
        </xdr:cNvPr>
        <xdr:cNvSpPr txBox="1"/>
      </xdr:nvSpPr>
      <xdr:spPr>
        <a:xfrm>
          <a:off x="13919731" y="4983842"/>
          <a:ext cx="1200398" cy="264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Altagracia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16</xdr:col>
      <xdr:colOff>375386</xdr:colOff>
      <xdr:row>31</xdr:row>
      <xdr:rowOff>109067</xdr:rowOff>
    </xdr:from>
    <xdr:to>
      <xdr:col>17</xdr:col>
      <xdr:colOff>387670</xdr:colOff>
      <xdr:row>32</xdr:row>
      <xdr:rowOff>167724</xdr:rowOff>
    </xdr:to>
    <xdr:sp macro="" textlink="">
      <xdr:nvSpPr>
        <xdr:cNvPr id="29" name="CuadroTexto 28">
          <a:extLst>
            <a:ext uri="{FF2B5EF4-FFF2-40B4-BE49-F238E27FC236}">
              <a16:creationId xmlns:a16="http://schemas.microsoft.com/office/drawing/2014/main" id="{AE326FD9-FB64-4383-AD12-E8FE867172EB}"/>
            </a:ext>
          </a:extLst>
        </xdr:cNvPr>
        <xdr:cNvSpPr txBox="1"/>
      </xdr:nvSpPr>
      <xdr:spPr>
        <a:xfrm>
          <a:off x="13243661" y="5262092"/>
          <a:ext cx="774284" cy="24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Romana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608693</xdr:colOff>
      <xdr:row>31</xdr:row>
      <xdr:rowOff>93432</xdr:rowOff>
    </xdr:from>
    <xdr:to>
      <xdr:col>16</xdr:col>
      <xdr:colOff>358309</xdr:colOff>
      <xdr:row>32</xdr:row>
      <xdr:rowOff>69827</xdr:rowOff>
    </xdr:to>
    <xdr:sp macro="" textlink="">
      <xdr:nvSpPr>
        <xdr:cNvPr id="30" name="CuadroTexto 29">
          <a:extLst>
            <a:ext uri="{FF2B5EF4-FFF2-40B4-BE49-F238E27FC236}">
              <a16:creationId xmlns:a16="http://schemas.microsoft.com/office/drawing/2014/main" id="{A3832278-3657-40DA-8295-6A29B87C75C5}"/>
            </a:ext>
          </a:extLst>
        </xdr:cNvPr>
        <xdr:cNvSpPr txBox="1"/>
      </xdr:nvSpPr>
      <xdr:spPr>
        <a:xfrm>
          <a:off x="11952968" y="5246457"/>
          <a:ext cx="1273616" cy="16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Pedro de Macorís</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676127</xdr:colOff>
      <xdr:row>30</xdr:row>
      <xdr:rowOff>72489</xdr:rowOff>
    </xdr:from>
    <xdr:to>
      <xdr:col>14</xdr:col>
      <xdr:colOff>155699</xdr:colOff>
      <xdr:row>31</xdr:row>
      <xdr:rowOff>119121</xdr:rowOff>
    </xdr:to>
    <xdr:sp macro="" textlink="">
      <xdr:nvSpPr>
        <xdr:cNvPr id="31" name="CuadroTexto 30">
          <a:extLst>
            <a:ext uri="{FF2B5EF4-FFF2-40B4-BE49-F238E27FC236}">
              <a16:creationId xmlns:a16="http://schemas.microsoft.com/office/drawing/2014/main" id="{20B51160-DED2-4887-84C9-4FFC7206C940}"/>
            </a:ext>
          </a:extLst>
        </xdr:cNvPr>
        <xdr:cNvSpPr txBox="1"/>
      </xdr:nvSpPr>
      <xdr:spPr>
        <a:xfrm>
          <a:off x="10496402" y="5035014"/>
          <a:ext cx="1003572" cy="237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chemeClr val="bg1"/>
              </a:solidFill>
              <a:latin typeface="Times New Roman" panose="02020603050405020304" pitchFamily="18" charset="0"/>
              <a:cs typeface="Times New Roman" panose="02020603050405020304" pitchFamily="18" charset="0"/>
            </a:rPr>
            <a:t>Santo</a:t>
          </a:r>
          <a:r>
            <a:rPr lang="es-DO" sz="900" b="1" baseline="0">
              <a:solidFill>
                <a:schemeClr val="bg1"/>
              </a:solidFill>
              <a:latin typeface="Times New Roman" panose="02020603050405020304" pitchFamily="18" charset="0"/>
              <a:cs typeface="Times New Roman" panose="02020603050405020304" pitchFamily="18" charset="0"/>
            </a:rPr>
            <a:t> Domingo</a:t>
          </a:r>
          <a:endParaRPr lang="es-DO" sz="9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561617</xdr:colOff>
      <xdr:row>34</xdr:row>
      <xdr:rowOff>38372</xdr:rowOff>
    </xdr:from>
    <xdr:to>
      <xdr:col>12</xdr:col>
      <xdr:colOff>450267</xdr:colOff>
      <xdr:row>35</xdr:row>
      <xdr:rowOff>93219</xdr:rowOff>
    </xdr:to>
    <xdr:sp macro="" textlink="">
      <xdr:nvSpPr>
        <xdr:cNvPr id="32" name="CuadroTexto 31">
          <a:extLst>
            <a:ext uri="{FF2B5EF4-FFF2-40B4-BE49-F238E27FC236}">
              <a16:creationId xmlns:a16="http://schemas.microsoft.com/office/drawing/2014/main" id="{40AE1265-6605-4B0E-9DF6-328FD0746E71}"/>
            </a:ext>
          </a:extLst>
        </xdr:cNvPr>
        <xdr:cNvSpPr txBox="1"/>
      </xdr:nvSpPr>
      <xdr:spPr>
        <a:xfrm>
          <a:off x="9619892" y="5762897"/>
          <a:ext cx="650650" cy="245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Peravia</a:t>
          </a:r>
        </a:p>
      </xdr:txBody>
    </xdr:sp>
    <xdr:clientData/>
  </xdr:twoCellAnchor>
  <xdr:twoCellAnchor>
    <xdr:from>
      <xdr:col>12</xdr:col>
      <xdr:colOff>132523</xdr:colOff>
      <xdr:row>23</xdr:row>
      <xdr:rowOff>72124</xdr:rowOff>
    </xdr:from>
    <xdr:to>
      <xdr:col>13</xdr:col>
      <xdr:colOff>665343</xdr:colOff>
      <xdr:row>24</xdr:row>
      <xdr:rowOff>130978</xdr:rowOff>
    </xdr:to>
    <xdr:sp macro="" textlink="">
      <xdr:nvSpPr>
        <xdr:cNvPr id="33" name="CuadroTexto 32">
          <a:extLst>
            <a:ext uri="{FF2B5EF4-FFF2-40B4-BE49-F238E27FC236}">
              <a16:creationId xmlns:a16="http://schemas.microsoft.com/office/drawing/2014/main" id="{4333939C-8281-45B1-BDE9-E2707E108F73}"/>
            </a:ext>
          </a:extLst>
        </xdr:cNvPr>
        <xdr:cNvSpPr txBox="1"/>
      </xdr:nvSpPr>
      <xdr:spPr>
        <a:xfrm>
          <a:off x="9952798" y="3701149"/>
          <a:ext cx="1294820" cy="249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Sanchez</a:t>
          </a:r>
          <a:r>
            <a:rPr lang="es-DO" sz="900" b="1" baseline="0">
              <a:solidFill>
                <a:sysClr val="windowText" lastClr="000000"/>
              </a:solidFill>
              <a:latin typeface="Times New Roman" panose="02020603050405020304" pitchFamily="18" charset="0"/>
              <a:cs typeface="Times New Roman" panose="02020603050405020304" pitchFamily="18" charset="0"/>
            </a:rPr>
            <a:t> Ramírez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209182</xdr:colOff>
      <xdr:row>34</xdr:row>
      <xdr:rowOff>22416</xdr:rowOff>
    </xdr:from>
    <xdr:to>
      <xdr:col>14</xdr:col>
      <xdr:colOff>470523</xdr:colOff>
      <xdr:row>36</xdr:row>
      <xdr:rowOff>80873</xdr:rowOff>
    </xdr:to>
    <xdr:sp macro="" textlink="">
      <xdr:nvSpPr>
        <xdr:cNvPr id="34" name="CuadroTexto 33">
          <a:extLst>
            <a:ext uri="{FF2B5EF4-FFF2-40B4-BE49-F238E27FC236}">
              <a16:creationId xmlns:a16="http://schemas.microsoft.com/office/drawing/2014/main" id="{03255B0C-0C0E-49DA-B4C6-A36B45322FF4}"/>
            </a:ext>
          </a:extLst>
        </xdr:cNvPr>
        <xdr:cNvSpPr txBox="1"/>
      </xdr:nvSpPr>
      <xdr:spPr>
        <a:xfrm>
          <a:off x="10791457" y="5746941"/>
          <a:ext cx="1023341" cy="43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Distrito</a:t>
          </a:r>
          <a:r>
            <a:rPr lang="es-DO" sz="900" b="1" baseline="0">
              <a:solidFill>
                <a:sysClr val="windowText" lastClr="000000"/>
              </a:solidFill>
              <a:latin typeface="Times New Roman" panose="02020603050405020304" pitchFamily="18" charset="0"/>
              <a:cs typeface="Times New Roman" panose="02020603050405020304" pitchFamily="18" charset="0"/>
            </a:rPr>
            <a:t> Nacional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2,773.2</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oneCellAnchor>
    <xdr:from>
      <xdr:col>2</xdr:col>
      <xdr:colOff>719442</xdr:colOff>
      <xdr:row>0</xdr:row>
      <xdr:rowOff>0</xdr:rowOff>
    </xdr:from>
    <xdr:ext cx="415041" cy="1560479"/>
    <xdr:pic>
      <xdr:nvPicPr>
        <xdr:cNvPr id="36" name="Imagen 35">
          <a:extLst>
            <a:ext uri="{FF2B5EF4-FFF2-40B4-BE49-F238E27FC236}">
              <a16:creationId xmlns:a16="http://schemas.microsoft.com/office/drawing/2014/main" id="{52F255D7-6BC9-4C26-B67E-5782B03F6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6144" y="0"/>
          <a:ext cx="415041" cy="1560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181238</xdr:colOff>
      <xdr:row>0</xdr:row>
      <xdr:rowOff>58771</xdr:rowOff>
    </xdr:from>
    <xdr:ext cx="1690106" cy="812666"/>
    <xdr:pic>
      <xdr:nvPicPr>
        <xdr:cNvPr id="37" name="Imagen 36">
          <a:extLst>
            <a:ext uri="{FF2B5EF4-FFF2-40B4-BE49-F238E27FC236}">
              <a16:creationId xmlns:a16="http://schemas.microsoft.com/office/drawing/2014/main" id="{F099B2AA-BBC3-4483-A5A2-97F7B56ADDF0}"/>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39669" y="58771"/>
          <a:ext cx="1690106" cy="812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472962</xdr:colOff>
      <xdr:row>0</xdr:row>
      <xdr:rowOff>111462</xdr:rowOff>
    </xdr:from>
    <xdr:to>
      <xdr:col>6</xdr:col>
      <xdr:colOff>669744</xdr:colOff>
      <xdr:row>4</xdr:row>
      <xdr:rowOff>121596</xdr:rowOff>
    </xdr:to>
    <xdr:pic>
      <xdr:nvPicPr>
        <xdr:cNvPr id="38" name="Picture 1">
          <a:extLst>
            <a:ext uri="{FF2B5EF4-FFF2-40B4-BE49-F238E27FC236}">
              <a16:creationId xmlns:a16="http://schemas.microsoft.com/office/drawing/2014/main" id="{A51C1402-FD0D-46B5-B9C4-ACDF62CF00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91765" y="111462"/>
          <a:ext cx="1716729" cy="10335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4.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CA/SLV/Monetary%20Sector/Input/Info/PM99%20Jan%20FMI-2002.xls" TargetMode="External"/><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4.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HTI_real%2010-07.xls" TargetMode="External"/><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9.xml.rels><?xml version="1.0" encoding="UTF-8" standalone="yes"?>
<Relationships xmlns="http://schemas.openxmlformats.org/package/2006/relationships"><Relationship Id="rId2" Type="http://schemas.openxmlformats.org/officeDocument/2006/relationships/externalLinkPath" Target="../../../../../../../../Users/jenny/Downloads/CONSOLIDACION_U_BD01_Registro%20de%20Demandas%20Territoriales%20V2.0.xlsm" TargetMode="External"/><Relationship Id="rId1" Type="http://schemas.openxmlformats.org/officeDocument/2006/relationships/externalLinkPath" Target="/Users/jenny/Downloads/CONSOLIDACION_U_BD01_Registro%20de%20Demandas%20Territoriales%20V2.0.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3.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6.xml.rels><?xml version="1.0" encoding="UTF-8" standalone="yes"?>
<Relationships xmlns="http://schemas.openxmlformats.org/package/2006/relationships"><Relationship Id="rId2" Type="http://schemas.openxmlformats.org/officeDocument/2006/relationships/externalLinkPath" Target="../../../../../../../../promieco/DATA/RL/URY/EXTERNAL/XTNL.XLS" TargetMode="External"/><Relationship Id="rId1" Type="http://schemas.openxmlformats.org/officeDocument/2006/relationships/externalLinkPath" Target="/promieco/DATA/RL/URY/EXTERNAL/XTN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5.xml.rels><?xml version="1.0" encoding="UTF-8" standalone="yes"?>
<Relationships xmlns="http://schemas.openxmlformats.org/package/2006/relationships"><Relationship Id="rId2" Type="http://schemas.openxmlformats.org/officeDocument/2006/relationships/externalLinkPath" Target="../../../../../../../../promieco/Documents%20and%20Settings/MFIGUEROLA/Local%20Settings/Temporary%20Internet%20Files/OLK22/DomRep-DSA-DRSc-NoDRNBonly/DomRep-DSAExtSusTabs-NoDRNBonly.xls" TargetMode="External"/><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9.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ML/DOM/Vulnerability%20exercise/March%202005/DR%20SVI%20table%20Feb%202005.xls" TargetMode="External"/><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2.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TRIMALEX/corrts99-2.xls" TargetMode="External"/><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PROFINAN/Programa/prog2003/prog2003mensualizaci&#243;nenero.xls" TargetMode="External"/><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promieco/AC/WesternHem/Paraguay/Temporary/Paraguay%20Monetary%20File%20-%20Oct%201.xls" TargetMode="External"/><Relationship Id="rId1" Type="http://schemas.openxmlformats.org/officeDocument/2006/relationships/externalLinkPath" Target="/promieco/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2" Type="http://schemas.openxmlformats.org/officeDocument/2006/relationships/externalLinkPath" Target="../../../../../../../../promieco/DATA/RL/PRY/Monetary/SR%20and%20RED%20Monetary%20tables.xls" TargetMode="External"/><Relationship Id="rId1" Type="http://schemas.openxmlformats.org/officeDocument/2006/relationships/externalLinkPath" Target="/promieco/DATA/RL/PRY/Monetary/SR%20and%20RED%20Monetary%20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enc100115/Desktop/3.1.3.xlsx" TargetMode="External"/><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promieco/DATA/ML/DOM/archives/June%20%202003%20SBA%20Mission/Real/DRGDP_prog.xls" TargetMode="External"/><Relationship Id="rId1" Type="http://schemas.openxmlformats.org/officeDocument/2006/relationships/externalLinkPath" Target="/promieco/DATA/ML/DOM/archives/June%20%202003%20SBA%20Mission/Real/DRGDP_pro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Departamento/Financiero/Subd_Entidades_financieras/Division_Banca_Comercial/Martha%20Soto/My%20Documents/BCIE/Modelos/Profis/Fuentes/VALOR-BHV1.xls" TargetMode="External"/><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6.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sept%202/IN/DR%20WEO%20Short.xls" TargetMode="External"/><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59.xml.rels><?xml version="1.0" encoding="UTF-8" standalone="yes"?>
<Relationships xmlns="http://schemas.openxmlformats.org/package/2006/relationships"><Relationship Id="rId2" Type="http://schemas.openxmlformats.org/officeDocument/2006/relationships/externalLinkPath" Target="../../../../../../../../Documents%20and%20Settings/1994738/Desktop/CORE%20INFLACION.xls" TargetMode="External"/><Relationship Id="rId1" Type="http://schemas.openxmlformats.org/officeDocument/2006/relationships/externalLinkPath" Target="/Documents%20and%20Settings/1994738/Desktop/CORE%20INFLA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8.xml.rels><?xml version="1.0" encoding="UTF-8" standalone="yes"?>
<Relationships xmlns="http://schemas.openxmlformats.org/package/2006/relationships"><Relationship Id="rId3" Type="http://schemas.openxmlformats.org/officeDocument/2006/relationships/externalLinkPath" Target="../Secciones/Nickol/Gastos%20Diciembre%202025.xlsx" TargetMode="External"/><Relationship Id="rId2" Type="http://schemas.openxmlformats.org/officeDocument/2006/relationships/externalLinkPath" Target="https://dgprd-my.sharepoint.com/personal/nrodriguez_digepres_gob_do/Documents/Desktop/mensual%20diciembre%202025/Gastos%20Diciembre%202025.xlsx" TargetMode="External"/><Relationship Id="rId1" Type="http://schemas.openxmlformats.org/officeDocument/2006/relationships/externalLinkPath" Target="/sites/Depto.deEstudiosEconmicos/Shared%20Documents/Informes/Informe%20Mensual/2025/Diciembre/Secciones/Nickol/Gastos%20Diciembre%202025.xlsx" TargetMode="External"/></Relationships>
</file>

<file path=xl/externalLinks/_rels/externalLink79.xml.rels><?xml version="1.0" encoding="UTF-8" standalone="yes"?>
<Relationships xmlns="http://schemas.openxmlformats.org/package/2006/relationships"><Relationship Id="rId3" Type="http://schemas.openxmlformats.org/officeDocument/2006/relationships/externalLinkPath" Target="../../Octubre/Cuadros%20y%20gr&#225;ficos%20Octubre%202025.xlsx" TargetMode="External"/><Relationship Id="rId2" Type="http://schemas.openxmlformats.org/officeDocument/2006/relationships/externalLinkPath" Target="https://dgprd.sharepoint.com/sites/Depto.deEstudiosEconmicos/Shared%20Documents/Informes/Informe%20Mensual/2025/Octubre/Cuadros%20y%20gr&#225;ficos%20Octubre%202025.xlsx" TargetMode="External"/><Relationship Id="rId1" Type="http://schemas.openxmlformats.org/officeDocument/2006/relationships/externalLinkPath" Target="/sites/Depto.deEstudiosEconmicos/Shared%20Documents/Informes/Informe%20Mensual/2025/Octubre/Cuadros%20y%20gr&#225;ficos%20Octubre%20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promieco/Personal/My%20Documents/Moz/E-Final/BOP9703_stress.xls" TargetMode="External"/><Relationship Id="rId1" Type="http://schemas.openxmlformats.org/officeDocument/2006/relationships/externalLinkPath" Target="/promieco/Personal/My%20Documents/Moz/E-Final/BOP9703_stress.xls" TargetMode="External"/></Relationships>
</file>

<file path=xl/externalLinks/_rels/externalLink83.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CA/SLV/Staff%20Report%20Tables/2003%20SR/Tables-SR-03.xls" TargetMode="External"/><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9.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Colombia/WEO/GEEColombiaOct2001.xls" TargetMode="External"/><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1.xml.rels><?xml version="1.0" encoding="UTF-8" standalone="yes"?>
<Relationships xmlns="http://schemas.openxmlformats.org/package/2006/relationships"><Relationship Id="rId2" Type="http://schemas.openxmlformats.org/officeDocument/2006/relationships/externalLinkPath" Target="../../../../../../../../Users/fbaez/AppData/Local/Microsoft/Windows/INetCache/Content.Outlook/HTMLJ493/Marco%20Macro%20Commoditties%20-%20Fixed.xlsx" TargetMode="External"/><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6.xml.rels><?xml version="1.0" encoding="UTF-8" standalone="yes"?>
<Relationships xmlns="http://schemas.openxmlformats.org/package/2006/relationships"><Relationship Id="rId2"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sheetData sheetId="4"/>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sheetData sheetId="2"/>
      <sheetData sheetId="3"/>
      <sheetData sheetId="4"/>
      <sheetData sheetId="5"/>
      <sheetData sheetId="6"/>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 val="Growth&amp;Price Assump"/>
      <sheetName val="GeoBop.xls"/>
      <sheetName val="Prg-A"/>
      <sheetName val="Control"/>
      <sheetName val="A"/>
      <sheetName val="Resumen escenarios"/>
      <sheetName val="Combust. EIA "/>
      <sheetName val="2013-2020"/>
      <sheetName val="Combust. EIA (Con archivo MICM)"/>
      <sheetName val="Combust. EIA  +4"/>
      <sheetName val="Combust. EIA  +8"/>
      <sheetName val="Combust. EIA  +64"/>
      <sheetName val="Combust. EIA  USD1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sheetData sheetId="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sheetData sheetId="1"/>
      <sheetData sheetId="2"/>
      <sheetData sheetId="3"/>
      <sheetData sheetId="4"/>
      <sheetData sheetId="5"/>
      <sheetData sheetId="6"/>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rolSheet"/>
      <sheetName val="Instructions"/>
      <sheetName val="SVI table"/>
    </sheetNames>
    <sheetDataSet>
      <sheetData sheetId="0" refreshError="1"/>
      <sheetData sheetId="1" refreshError="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 val="[MFLOW96.XLS]_WIN_TEMP_MFLOW_72"/>
      <sheetName val="[MFLOW96.XLS]_WIN_TEMP_MFLOW_73"/>
      <sheetName val="[MFLOW96.XLS]_WIN_TEMP_MFLOW_74"/>
      <sheetName val="[MFLOW96.XLS]_WIN_TEMP_MFLOW_77"/>
      <sheetName val="[MFLOW96.XLS]_WIN_TEMP_MFLOW_75"/>
      <sheetName val="[MFLOW96.XLS]_WIN_TEMP_MFLOW_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 val="in_out"/>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refreshError="1"/>
      <sheetData sheetId="15"/>
      <sheetData sheetId="16"/>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oja1"/>
      <sheetName val="OrganismosFinanciadores"/>
      <sheetName val="2024"/>
      <sheetName val="Definicion"/>
      <sheetName val="Gastos Diciembre 2025"/>
    </sheetNames>
    <definedNames>
      <definedName name="base" refersTo="#¡REF!"/>
    </definedNames>
    <sheetDataSet>
      <sheetData sheetId="0"/>
      <sheetData sheetId="1"/>
      <sheetData sheetId="2"/>
      <sheetData sheetId="3"/>
      <sheetData sheetId="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la 1"/>
      <sheetName val="Tabla 2 "/>
      <sheetName val="Ilustración 1"/>
      <sheetName val="Tabla 3"/>
      <sheetName val="Ilustración 2"/>
      <sheetName val="Ilustración 4"/>
      <sheetName val="Tabla 4 "/>
      <sheetName val="Ilustración 3"/>
      <sheetName val="Mapa Inversión Pú."/>
      <sheetName val="Ilustración Inv. Pub"/>
      <sheetName val="Tabla 5"/>
      <sheetName val="Ilustración 6"/>
      <sheetName val="Tabla 6"/>
      <sheetName val="Tabla 7"/>
      <sheetName val="Anexo 1"/>
      <sheetName val="Anexo 2"/>
      <sheetName val="Anexo 3"/>
      <sheetName val="Anexo 4"/>
      <sheetName val="Cuadros y gráficos Octubre 2025"/>
    </sheetNames>
    <definedNames>
      <definedName name="bas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sheetData sheetId="2"/>
      <sheetData sheetId="3"/>
      <sheetData sheetId="4" refreshError="1"/>
      <sheetData sheetId="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E43C97-8434-4ED0-B6F7-07021AA90762}" name="Tabla13" displayName="Tabla13" ref="A8:C41" totalsRowShown="0" headerRowDxfId="1">
  <autoFilter ref="A8:C41" xr:uid="{5C088452-E849-42E4-8DF2-B550D4DAC580}"/>
  <tableColumns count="3">
    <tableColumn id="1" xr3:uid="{B4A49CDF-33C4-4381-AD27-69DC64B8710A}" name="País"/>
    <tableColumn id="2" xr3:uid="{1E28B0C4-A47D-4BC9-955D-1EE4210E3FCE}" name="Provincia "/>
    <tableColumn id="3" xr3:uid="{49AF4264-8D85-422E-A514-FFFFB00C6F5E}" name="Montos"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B7B2-BE4C-43BF-855F-111722048B6B}">
  <sheetPr codeName="Hoja5"/>
  <dimension ref="A1:T42"/>
  <sheetViews>
    <sheetView showGridLines="0" tabSelected="1" zoomScale="90" zoomScaleNormal="90" workbookViewId="0">
      <selection activeCell="L24" sqref="L24"/>
    </sheetView>
  </sheetViews>
  <sheetFormatPr baseColWidth="10" defaultColWidth="11.5703125" defaultRowHeight="15" x14ac:dyDescent="0.25"/>
  <cols>
    <col min="1" max="1" width="23.28515625" style="87" customWidth="1"/>
    <col min="2" max="2" width="11.5703125" style="87"/>
    <col min="3" max="3" width="48.140625" style="87" customWidth="1"/>
    <col min="4" max="5" width="20.7109375" style="87" bestFit="1" customWidth="1"/>
    <col min="6" max="6" width="18.42578125" style="87" bestFit="1" customWidth="1"/>
    <col min="7" max="7" width="17.140625" style="87" bestFit="1" customWidth="1"/>
    <col min="8" max="8" width="14.5703125" style="87" customWidth="1"/>
    <col min="9" max="9" width="13.28515625" style="87" bestFit="1" customWidth="1"/>
    <col min="10" max="11" width="0" style="87" hidden="1" customWidth="1"/>
    <col min="12" max="12" width="20.28515625" style="87" customWidth="1"/>
    <col min="13" max="13" width="0" style="87" hidden="1" customWidth="1"/>
    <col min="14" max="14" width="30.140625" style="87" hidden="1" customWidth="1"/>
    <col min="15" max="15" width="35.7109375" style="87" customWidth="1"/>
    <col min="16" max="16" width="18.28515625" style="87" customWidth="1"/>
    <col min="17" max="20" width="0" style="87" hidden="1" customWidth="1"/>
    <col min="21" max="16384" width="11.5703125" style="87"/>
  </cols>
  <sheetData>
    <row r="1" spans="1:20" ht="14.45" customHeight="1" x14ac:dyDescent="0.25">
      <c r="C1" s="88"/>
      <c r="D1" s="88"/>
      <c r="E1" s="88"/>
      <c r="F1" s="88"/>
      <c r="G1" s="88"/>
      <c r="H1" s="88"/>
      <c r="I1" s="88"/>
      <c r="J1" s="88"/>
      <c r="K1" s="88"/>
    </row>
    <row r="2" spans="1:20" x14ac:dyDescent="0.25">
      <c r="C2" s="155"/>
      <c r="D2" s="155"/>
      <c r="E2" s="155"/>
      <c r="F2" s="155"/>
      <c r="G2" s="155"/>
      <c r="H2" s="155"/>
      <c r="I2" s="155"/>
      <c r="J2" s="155"/>
      <c r="K2" s="155"/>
      <c r="Q2" s="153">
        <v>2024</v>
      </c>
      <c r="R2" s="154"/>
      <c r="S2" s="154"/>
      <c r="T2" s="153" t="s">
        <v>0</v>
      </c>
    </row>
    <row r="3" spans="1:20" ht="19.899999999999999" customHeight="1" x14ac:dyDescent="0.25">
      <c r="B3" s="152"/>
      <c r="C3" s="423" t="s">
        <v>1</v>
      </c>
      <c r="D3" s="423"/>
      <c r="E3" s="423"/>
      <c r="F3" s="423"/>
      <c r="G3" s="423"/>
      <c r="H3" s="152"/>
      <c r="I3" s="152"/>
      <c r="J3" s="152"/>
      <c r="K3" s="152"/>
      <c r="L3" s="152"/>
      <c r="M3" s="152"/>
      <c r="N3" s="152"/>
      <c r="O3" s="152"/>
      <c r="P3" s="152"/>
      <c r="Q3" s="150">
        <v>-14356045108.380199</v>
      </c>
      <c r="T3" s="150">
        <f>F24-Q3</f>
        <v>-24860161960.009846</v>
      </c>
    </row>
    <row r="4" spans="1:20" ht="19.149999999999999" customHeight="1" x14ac:dyDescent="0.25">
      <c r="B4" s="423" t="s">
        <v>2</v>
      </c>
      <c r="C4" s="423"/>
      <c r="D4" s="423"/>
      <c r="E4" s="423"/>
      <c r="F4" s="423"/>
      <c r="G4" s="423"/>
      <c r="H4" s="423"/>
      <c r="I4" s="152"/>
      <c r="J4" s="152"/>
      <c r="K4" s="152"/>
      <c r="L4" s="152"/>
      <c r="M4" s="152"/>
      <c r="N4" s="152"/>
      <c r="O4" s="152"/>
      <c r="P4" s="152"/>
      <c r="Q4" s="151">
        <v>-47725898674.960197</v>
      </c>
      <c r="T4" s="150">
        <f>F25-Q4</f>
        <v>-6516804701.6998672</v>
      </c>
    </row>
    <row r="5" spans="1:20" ht="33" customHeight="1" x14ac:dyDescent="0.25">
      <c r="A5" s="424" t="s">
        <v>3</v>
      </c>
      <c r="B5" s="424"/>
      <c r="C5" s="424"/>
      <c r="D5" s="424"/>
      <c r="E5" s="424"/>
      <c r="F5" s="424"/>
      <c r="G5" s="424"/>
      <c r="H5" s="424"/>
      <c r="I5" s="424"/>
      <c r="J5" s="424"/>
      <c r="K5" s="424"/>
      <c r="L5" s="424"/>
      <c r="M5" s="149"/>
      <c r="N5" s="149"/>
      <c r="O5" s="149"/>
      <c r="P5" s="149"/>
    </row>
    <row r="6" spans="1:20" ht="14.45" customHeight="1" thickBot="1" x14ac:dyDescent="0.3">
      <c r="A6" s="148"/>
      <c r="B6" s="148"/>
      <c r="C6" s="148"/>
      <c r="D6" s="148"/>
      <c r="E6" s="148"/>
      <c r="F6" s="148"/>
      <c r="G6" s="148"/>
      <c r="H6" s="148"/>
      <c r="I6" s="148"/>
      <c r="J6" s="148"/>
      <c r="K6" s="148"/>
      <c r="L6" s="148"/>
      <c r="M6" s="148"/>
      <c r="N6" s="148"/>
      <c r="O6" s="148"/>
      <c r="P6" s="148"/>
    </row>
    <row r="7" spans="1:20" ht="24" thickBot="1" x14ac:dyDescent="0.4">
      <c r="B7" s="147"/>
      <c r="C7" s="425" t="s">
        <v>4</v>
      </c>
      <c r="D7" s="425"/>
      <c r="E7" s="425"/>
      <c r="F7" s="425"/>
      <c r="G7" s="425"/>
      <c r="H7" s="425"/>
      <c r="I7" s="425"/>
      <c r="J7" s="147"/>
      <c r="K7" s="144"/>
      <c r="L7" s="144"/>
      <c r="M7" s="144"/>
      <c r="N7" s="146" t="s">
        <v>5</v>
      </c>
      <c r="O7" s="145">
        <v>7968099027305.2305</v>
      </c>
      <c r="P7" s="144"/>
    </row>
    <row r="8" spans="1:20" ht="23.45" customHeight="1" x14ac:dyDescent="0.35">
      <c r="B8" s="143"/>
      <c r="C8" s="426" t="s">
        <v>6</v>
      </c>
      <c r="D8" s="426"/>
      <c r="E8" s="426"/>
      <c r="F8" s="426"/>
      <c r="G8" s="426"/>
      <c r="H8" s="426"/>
      <c r="I8" s="143"/>
      <c r="J8" s="143"/>
      <c r="K8" s="142"/>
      <c r="L8" s="142"/>
      <c r="M8" s="142"/>
      <c r="N8" s="142"/>
      <c r="O8" s="142"/>
      <c r="P8" s="142"/>
    </row>
    <row r="9" spans="1:20" ht="14.45" customHeight="1" x14ac:dyDescent="0.35">
      <c r="A9" s="142"/>
      <c r="B9" s="142"/>
      <c r="C9" s="142"/>
      <c r="D9" s="142"/>
      <c r="E9" s="142"/>
      <c r="F9" s="142"/>
      <c r="G9" s="142"/>
      <c r="H9" s="142"/>
      <c r="I9" s="142"/>
      <c r="J9" s="142"/>
      <c r="K9" s="142"/>
      <c r="L9" s="142"/>
      <c r="M9" s="142"/>
      <c r="N9" s="142"/>
      <c r="O9" s="140"/>
      <c r="P9" s="142"/>
    </row>
    <row r="10" spans="1:20" x14ac:dyDescent="0.25">
      <c r="O10" s="140"/>
    </row>
    <row r="11" spans="1:20" ht="21" customHeight="1" x14ac:dyDescent="0.25">
      <c r="C11" s="420" t="s">
        <v>7</v>
      </c>
      <c r="D11" s="138" t="s">
        <v>8</v>
      </c>
      <c r="E11" s="141" t="s">
        <v>9</v>
      </c>
      <c r="F11" s="421" t="s">
        <v>10</v>
      </c>
      <c r="G11" s="416" t="s">
        <v>11</v>
      </c>
      <c r="H11" s="418" t="s">
        <v>12</v>
      </c>
      <c r="O11" s="140"/>
    </row>
    <row r="12" spans="1:20" ht="16.5" thickBot="1" x14ac:dyDescent="0.3">
      <c r="C12" s="420"/>
      <c r="D12" s="138" t="s">
        <v>13</v>
      </c>
      <c r="E12" s="139" t="s">
        <v>14</v>
      </c>
      <c r="F12" s="422"/>
      <c r="G12" s="417"/>
      <c r="H12" s="418"/>
    </row>
    <row r="13" spans="1:20" ht="15.75" x14ac:dyDescent="0.25">
      <c r="C13" s="420"/>
      <c r="D13" s="136">
        <v>1</v>
      </c>
      <c r="E13" s="136">
        <v>2</v>
      </c>
      <c r="F13" s="137">
        <v>3</v>
      </c>
      <c r="G13" s="137" t="s">
        <v>15</v>
      </c>
      <c r="H13" s="136" t="s">
        <v>16</v>
      </c>
    </row>
    <row r="14" spans="1:20" ht="15.75" x14ac:dyDescent="0.25">
      <c r="C14" s="103" t="s">
        <v>17</v>
      </c>
      <c r="D14" s="102">
        <f>D15+D16</f>
        <v>1241364731494</v>
      </c>
      <c r="E14" s="102">
        <f>E15+E16</f>
        <v>1281063678497.9502</v>
      </c>
      <c r="F14" s="102">
        <f>F15+F16</f>
        <v>118465576464.44003</v>
      </c>
      <c r="G14" s="134">
        <f t="shared" ref="G14:G20" si="0">IFERROR(F14/E14,"-")</f>
        <v>9.2474385507003959E-2</v>
      </c>
      <c r="H14" s="133">
        <f t="shared" ref="H14:H20" si="1">F14/$O$7</f>
        <v>1.4867482954024539E-2</v>
      </c>
      <c r="L14" s="128"/>
      <c r="O14" s="128"/>
    </row>
    <row r="15" spans="1:20" ht="15.75" x14ac:dyDescent="0.25">
      <c r="C15" s="131" t="s">
        <v>18</v>
      </c>
      <c r="D15" s="130">
        <v>1240428372056</v>
      </c>
      <c r="E15" s="130">
        <v>1279623899432.4202</v>
      </c>
      <c r="F15" s="130">
        <v>117843044094.97003</v>
      </c>
      <c r="G15" s="119">
        <f t="shared" si="0"/>
        <v>9.209193744133691E-2</v>
      </c>
      <c r="H15" s="129">
        <f t="shared" si="1"/>
        <v>1.4789354862576794E-2</v>
      </c>
      <c r="I15" s="90"/>
      <c r="J15" s="90" t="e">
        <f>+E15+#REF!</f>
        <v>#REF!</v>
      </c>
      <c r="K15" s="90" t="e">
        <f>+F15+#REF!</f>
        <v>#REF!</v>
      </c>
      <c r="L15" s="128"/>
    </row>
    <row r="16" spans="1:20" ht="15.75" x14ac:dyDescent="0.25">
      <c r="C16" s="131" t="s">
        <v>19</v>
      </c>
      <c r="D16" s="130">
        <v>936359438</v>
      </c>
      <c r="E16" s="130">
        <v>1439779065.5300002</v>
      </c>
      <c r="F16" s="135">
        <v>622532369.47000003</v>
      </c>
      <c r="G16" s="119">
        <f t="shared" si="0"/>
        <v>0.43238048418271613</v>
      </c>
      <c r="H16" s="129">
        <f t="shared" si="1"/>
        <v>7.8128091447746126E-5</v>
      </c>
      <c r="L16" s="128"/>
    </row>
    <row r="17" spans="3:15" ht="15.75" x14ac:dyDescent="0.25">
      <c r="C17" s="103" t="s">
        <v>20</v>
      </c>
      <c r="D17" s="102">
        <f>D18+D20</f>
        <v>1484234610959</v>
      </c>
      <c r="E17" s="102">
        <f>E18+E20</f>
        <v>1563674700542.7498</v>
      </c>
      <c r="F17" s="102">
        <f>F18+F20</f>
        <v>172708279841.1001</v>
      </c>
      <c r="G17" s="134">
        <f t="shared" si="0"/>
        <v>0.11045026166961276</v>
      </c>
      <c r="H17" s="133">
        <f t="shared" si="1"/>
        <v>2.1674966544625029E-2</v>
      </c>
      <c r="L17" s="128"/>
    </row>
    <row r="18" spans="3:15" ht="15.75" x14ac:dyDescent="0.25">
      <c r="C18" s="131" t="s">
        <v>21</v>
      </c>
      <c r="D18" s="130">
        <v>1308196684792</v>
      </c>
      <c r="E18" s="130">
        <v>1341336923834.2498</v>
      </c>
      <c r="F18" s="130">
        <v>126769725100.7001</v>
      </c>
      <c r="G18" s="119">
        <f t="shared" si="0"/>
        <v>9.4509979445227849E-2</v>
      </c>
      <c r="H18" s="129">
        <f t="shared" si="1"/>
        <v>1.5909657330598334E-2</v>
      </c>
      <c r="L18" s="128"/>
    </row>
    <row r="19" spans="3:15" ht="15.75" x14ac:dyDescent="0.25">
      <c r="C19" s="132" t="s">
        <v>22</v>
      </c>
      <c r="D19" s="130">
        <v>298486441612</v>
      </c>
      <c r="E19" s="130">
        <v>283663317735.25</v>
      </c>
      <c r="F19" s="130">
        <v>15026496308.270004</v>
      </c>
      <c r="G19" s="119">
        <f t="shared" si="0"/>
        <v>5.2972997806838756E-2</v>
      </c>
      <c r="H19" s="129">
        <f t="shared" si="1"/>
        <v>1.8858320230179025E-3</v>
      </c>
      <c r="L19" s="128"/>
    </row>
    <row r="20" spans="3:15" ht="15.75" x14ac:dyDescent="0.25">
      <c r="C20" s="131" t="s">
        <v>23</v>
      </c>
      <c r="D20" s="130">
        <v>176037926167</v>
      </c>
      <c r="E20" s="130">
        <v>222337776708.5</v>
      </c>
      <c r="F20" s="130">
        <v>45938554740.399994</v>
      </c>
      <c r="G20" s="119">
        <f t="shared" si="0"/>
        <v>0.20661605697635707</v>
      </c>
      <c r="H20" s="129">
        <f t="shared" si="1"/>
        <v>5.7653092140266954E-3</v>
      </c>
      <c r="L20" s="128"/>
    </row>
    <row r="21" spans="3:15" ht="15.75" x14ac:dyDescent="0.25">
      <c r="C21" s="116" t="s">
        <v>24</v>
      </c>
      <c r="D21" s="115"/>
      <c r="E21" s="115"/>
      <c r="F21" s="127"/>
      <c r="G21" s="126"/>
      <c r="H21" s="126"/>
    </row>
    <row r="22" spans="3:15" ht="16.5" thickBot="1" x14ac:dyDescent="0.3">
      <c r="C22" s="121" t="s">
        <v>25</v>
      </c>
      <c r="D22" s="120">
        <f>(D15-D18)</f>
        <v>-67768312736</v>
      </c>
      <c r="E22" s="120">
        <f>(E15-E18)</f>
        <v>-61713024401.82959</v>
      </c>
      <c r="F22" s="120">
        <f>(F15-F18)</f>
        <v>-8926681005.730072</v>
      </c>
      <c r="G22" s="119">
        <f>IFERROR(F22/E22,"-")</f>
        <v>0.14464825038562565</v>
      </c>
      <c r="H22" s="119">
        <f>F22/$O$7</f>
        <v>-1.1203024680215387E-3</v>
      </c>
    </row>
    <row r="23" spans="3:15" ht="15.75" x14ac:dyDescent="0.25">
      <c r="C23" s="121" t="s">
        <v>26</v>
      </c>
      <c r="D23" s="120">
        <f>(D16-D20)</f>
        <v>-175101566729</v>
      </c>
      <c r="E23" s="120">
        <f>(E16-E20)</f>
        <v>-220897997642.97</v>
      </c>
      <c r="F23" s="120">
        <f>(F16-F20)</f>
        <v>-45316022370.929993</v>
      </c>
      <c r="G23" s="119">
        <f>IFERROR(F23/E23,"-")</f>
        <v>0.20514455927379094</v>
      </c>
      <c r="H23" s="119">
        <f>F23/$O$7</f>
        <v>-5.6871811225789491E-3</v>
      </c>
      <c r="J23" s="125">
        <v>2023</v>
      </c>
      <c r="K23" s="124"/>
    </row>
    <row r="24" spans="3:15" ht="15.75" x14ac:dyDescent="0.25">
      <c r="C24" s="121" t="s">
        <v>27</v>
      </c>
      <c r="D24" s="120">
        <f>(D14-(D17-D19))</f>
        <v>55616562147</v>
      </c>
      <c r="E24" s="120">
        <f>(E14-(E17-E19))</f>
        <v>1052295690.4504395</v>
      </c>
      <c r="F24" s="120">
        <f>(F14-(F17-F19))</f>
        <v>-39216207068.390045</v>
      </c>
      <c r="G24" s="119">
        <f>IFERROR(F24/E24,"-")</f>
        <v>-37.267288485808955</v>
      </c>
      <c r="H24" s="119">
        <f>F24/$O$7</f>
        <v>-4.9216515675825833E-3</v>
      </c>
      <c r="J24" s="123">
        <v>-15836.085084329941</v>
      </c>
      <c r="K24" s="122">
        <f>F24-J24</f>
        <v>-39216191232.304962</v>
      </c>
    </row>
    <row r="25" spans="3:15" ht="16.5" thickBot="1" x14ac:dyDescent="0.3">
      <c r="C25" s="121" t="s">
        <v>28</v>
      </c>
      <c r="D25" s="120">
        <f>D14-D17</f>
        <v>-242869879465</v>
      </c>
      <c r="E25" s="120">
        <f>E14-E17</f>
        <v>-282611022044.79956</v>
      </c>
      <c r="F25" s="120">
        <f>F14-F17</f>
        <v>-54242703376.660065</v>
      </c>
      <c r="G25" s="119">
        <f>IFERROR(F25/E25,"-")</f>
        <v>0.19193413966728268</v>
      </c>
      <c r="H25" s="119">
        <f>F25/$O$7</f>
        <v>-6.8074835906004882E-3</v>
      </c>
      <c r="J25" s="118">
        <v>-35949.17728006994</v>
      </c>
      <c r="K25" s="117">
        <f>F25-J25</f>
        <v>-54242667427.482788</v>
      </c>
    </row>
    <row r="26" spans="3:15" ht="15.75" x14ac:dyDescent="0.25">
      <c r="C26" s="116" t="s">
        <v>29</v>
      </c>
      <c r="D26" s="115">
        <f>D28-D30</f>
        <v>242869879465</v>
      </c>
      <c r="E26" s="115">
        <f>E28-E30</f>
        <v>282611022044.80005</v>
      </c>
      <c r="F26" s="115">
        <f>F28-F30</f>
        <v>-1937290901.1799965</v>
      </c>
      <c r="G26" s="114">
        <f>IFERROR(F26/E26,"-")</f>
        <v>-6.8549729135224365E-3</v>
      </c>
      <c r="H26" s="113">
        <f>F26/$O$7</f>
        <v>-2.4313087657937632E-4</v>
      </c>
      <c r="I26" s="112"/>
      <c r="O26" s="92"/>
    </row>
    <row r="27" spans="3:15" ht="15.75" x14ac:dyDescent="0.25">
      <c r="C27" s="111"/>
      <c r="D27" s="110"/>
      <c r="E27" s="109"/>
      <c r="F27" s="109"/>
      <c r="G27" s="108"/>
      <c r="H27" s="104"/>
      <c r="O27" s="92"/>
    </row>
    <row r="28" spans="3:15" ht="15.75" x14ac:dyDescent="0.25">
      <c r="C28" s="107" t="s">
        <v>30</v>
      </c>
      <c r="D28" s="102">
        <v>350990390000</v>
      </c>
      <c r="E28" s="102">
        <v>390731532579.80005</v>
      </c>
      <c r="F28" s="102">
        <v>9803569885.4300022</v>
      </c>
      <c r="G28" s="100">
        <f>IFERROR(F28/E28,"-")</f>
        <v>2.5090296195707715E-2</v>
      </c>
      <c r="H28" s="100">
        <f>F28/$O$7</f>
        <v>1.2303524155303474E-3</v>
      </c>
    </row>
    <row r="29" spans="3:15" ht="15.75" x14ac:dyDescent="0.25">
      <c r="C29" s="106"/>
      <c r="D29" s="105"/>
      <c r="E29" s="105"/>
      <c r="F29" s="105"/>
      <c r="G29" s="104"/>
      <c r="H29" s="104"/>
      <c r="O29" s="92"/>
    </row>
    <row r="30" spans="3:15" ht="15.75" x14ac:dyDescent="0.25">
      <c r="C30" s="103" t="s">
        <v>31</v>
      </c>
      <c r="D30" s="102">
        <v>108120510535</v>
      </c>
      <c r="E30" s="102">
        <v>108120510534.99998</v>
      </c>
      <c r="F30" s="101">
        <v>11740860786.609999</v>
      </c>
      <c r="G30" s="100">
        <f>IFERROR(F30/E30,"-")</f>
        <v>0.10859050450755441</v>
      </c>
      <c r="H30" s="100">
        <f>F30/$O$7</f>
        <v>1.4734832921097238E-3</v>
      </c>
    </row>
    <row r="31" spans="3:15" x14ac:dyDescent="0.25">
      <c r="C31" s="99"/>
      <c r="D31" s="98"/>
      <c r="E31" s="98"/>
      <c r="F31" s="97"/>
      <c r="G31" s="96"/>
      <c r="H31" s="95"/>
      <c r="I31" s="94"/>
    </row>
    <row r="32" spans="3:15" x14ac:dyDescent="0.25">
      <c r="C32" s="91" t="s">
        <v>32</v>
      </c>
    </row>
    <row r="33" spans="3:12" x14ac:dyDescent="0.25">
      <c r="C33" s="1" t="s">
        <v>33</v>
      </c>
      <c r="D33" s="93"/>
      <c r="E33" s="93"/>
      <c r="F33" s="93"/>
      <c r="G33" s="93"/>
      <c r="H33" s="93"/>
      <c r="L33" s="92"/>
    </row>
    <row r="34" spans="3:12" ht="31.5" customHeight="1" x14ac:dyDescent="0.25">
      <c r="C34" s="419" t="s">
        <v>1041</v>
      </c>
      <c r="D34" s="419"/>
      <c r="E34" s="419"/>
      <c r="F34" s="419"/>
      <c r="G34" s="419"/>
      <c r="H34" s="419"/>
      <c r="L34" s="92"/>
    </row>
    <row r="35" spans="3:12" ht="43.9" customHeight="1" x14ac:dyDescent="0.25">
      <c r="C35" s="419" t="s">
        <v>34</v>
      </c>
      <c r="D35" s="419"/>
      <c r="E35" s="419"/>
      <c r="F35" s="419"/>
      <c r="G35" s="419"/>
      <c r="H35" s="419"/>
      <c r="L35" s="92"/>
    </row>
    <row r="36" spans="3:12" ht="31.5" customHeight="1" x14ac:dyDescent="0.25">
      <c r="C36" s="419" t="s">
        <v>35</v>
      </c>
      <c r="D36" s="419"/>
      <c r="E36" s="419"/>
      <c r="F36" s="419"/>
      <c r="G36" s="419"/>
      <c r="H36" s="419"/>
      <c r="L36" s="92"/>
    </row>
    <row r="37" spans="3:12" x14ac:dyDescent="0.25">
      <c r="C37" s="91" t="s">
        <v>36</v>
      </c>
    </row>
    <row r="40" spans="3:12" x14ac:dyDescent="0.25">
      <c r="D40" s="90"/>
      <c r="E40" s="90"/>
    </row>
    <row r="41" spans="3:12" s="88" customFormat="1" x14ac:dyDescent="0.25">
      <c r="D41" s="89"/>
      <c r="E41" s="89"/>
      <c r="F41" s="89"/>
      <c r="G41" s="89"/>
    </row>
    <row r="42" spans="3:12" s="88" customFormat="1" x14ac:dyDescent="0.25">
      <c r="D42" s="89"/>
      <c r="E42" s="89"/>
      <c r="F42" s="89"/>
    </row>
  </sheetData>
  <mergeCells count="12">
    <mergeCell ref="C3:G3"/>
    <mergeCell ref="B4:H4"/>
    <mergeCell ref="A5:L5"/>
    <mergeCell ref="C7:I7"/>
    <mergeCell ref="C8:H8"/>
    <mergeCell ref="G11:G12"/>
    <mergeCell ref="H11:H12"/>
    <mergeCell ref="C34:H34"/>
    <mergeCell ref="C35:H35"/>
    <mergeCell ref="C36:H36"/>
    <mergeCell ref="C11:C13"/>
    <mergeCell ref="F11:F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170E-BF45-4E2D-881F-0A03287A39FB}">
  <dimension ref="A1:J36"/>
  <sheetViews>
    <sheetView showGridLines="0" workbookViewId="0">
      <selection activeCell="R30" sqref="R30"/>
    </sheetView>
  </sheetViews>
  <sheetFormatPr baseColWidth="10" defaultColWidth="11.42578125" defaultRowHeight="15" x14ac:dyDescent="0.25"/>
  <cols>
    <col min="1" max="16384" width="11.42578125" style="208"/>
  </cols>
  <sheetData>
    <row r="1" spans="1:10" x14ac:dyDescent="0.25">
      <c r="A1" s="68"/>
      <c r="B1" s="68"/>
      <c r="C1" s="68"/>
      <c r="D1" s="68"/>
      <c r="E1" s="68"/>
      <c r="F1" s="68"/>
      <c r="G1" s="68"/>
      <c r="H1" s="68"/>
      <c r="I1" s="68"/>
      <c r="J1" s="68"/>
    </row>
    <row r="2" spans="1:10" x14ac:dyDescent="0.25">
      <c r="A2" s="68"/>
      <c r="B2" s="68"/>
      <c r="C2" s="494" t="s">
        <v>37</v>
      </c>
      <c r="D2" s="494"/>
      <c r="E2" s="494"/>
      <c r="F2" s="494"/>
      <c r="G2" s="494"/>
      <c r="H2" s="494"/>
      <c r="I2" s="494"/>
      <c r="J2" s="223"/>
    </row>
    <row r="3" spans="1:10" x14ac:dyDescent="0.25">
      <c r="A3" s="68"/>
      <c r="B3" s="68"/>
      <c r="C3" s="494" t="s">
        <v>2</v>
      </c>
      <c r="D3" s="494"/>
      <c r="E3" s="494"/>
      <c r="F3" s="494"/>
      <c r="G3" s="494"/>
      <c r="H3" s="494"/>
      <c r="I3" s="494"/>
      <c r="J3" s="223"/>
    </row>
    <row r="4" spans="1:10" x14ac:dyDescent="0.25">
      <c r="A4" s="68"/>
      <c r="B4" s="68"/>
      <c r="C4" s="495" t="s">
        <v>3</v>
      </c>
      <c r="D4" s="495"/>
      <c r="E4" s="495"/>
      <c r="F4" s="495"/>
      <c r="G4" s="495"/>
      <c r="H4" s="495"/>
      <c r="I4" s="495"/>
      <c r="J4" s="220"/>
    </row>
    <row r="5" spans="1:10" x14ac:dyDescent="0.25">
      <c r="A5" s="68"/>
      <c r="B5" s="68"/>
      <c r="C5" s="68"/>
      <c r="D5" s="68"/>
      <c r="E5" s="68"/>
      <c r="F5" s="68"/>
      <c r="G5" s="68"/>
      <c r="H5" s="68"/>
      <c r="I5" s="68"/>
      <c r="J5" s="68"/>
    </row>
    <row r="6" spans="1:10" ht="15.75" customHeight="1" x14ac:dyDescent="0.25"/>
    <row r="7" spans="1:10" ht="15.75" customHeight="1" x14ac:dyDescent="0.25">
      <c r="G7" s="298" t="s">
        <v>225</v>
      </c>
    </row>
    <row r="8" spans="1:10" x14ac:dyDescent="0.25">
      <c r="G8" s="563" t="s">
        <v>88</v>
      </c>
    </row>
    <row r="9" spans="1:10" x14ac:dyDescent="0.25">
      <c r="G9" s="299" t="s">
        <v>89</v>
      </c>
    </row>
    <row r="34" spans="4:4" x14ac:dyDescent="0.25">
      <c r="D34" s="300" t="s">
        <v>226</v>
      </c>
    </row>
    <row r="35" spans="4:4" x14ac:dyDescent="0.25">
      <c r="D35" s="300" t="s">
        <v>227</v>
      </c>
    </row>
    <row r="36" spans="4:4" x14ac:dyDescent="0.25">
      <c r="D36" s="300" t="s">
        <v>228</v>
      </c>
    </row>
  </sheetData>
  <mergeCells count="3">
    <mergeCell ref="C2:I2"/>
    <mergeCell ref="C3:I3"/>
    <mergeCell ref="C4:I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ADF7-6B6A-4C2F-8BEA-DD205D7FDD8B}">
  <dimension ref="A1:S50"/>
  <sheetViews>
    <sheetView showGridLines="0" zoomScale="63" zoomScaleNormal="80" workbookViewId="0">
      <selection activeCell="P36" sqref="P36"/>
    </sheetView>
  </sheetViews>
  <sheetFormatPr baseColWidth="10" defaultColWidth="11.5703125" defaultRowHeight="15" x14ac:dyDescent="0.25"/>
  <cols>
    <col min="1" max="1" width="11.5703125" style="68"/>
    <col min="2" max="2" width="102" style="68" customWidth="1"/>
    <col min="3" max="3" width="24.7109375" style="68" customWidth="1"/>
    <col min="4" max="4" width="24.28515625" style="68" customWidth="1"/>
    <col min="5" max="5" width="24" style="68" customWidth="1"/>
    <col min="6" max="6" width="29.140625" style="68" bestFit="1" customWidth="1"/>
    <col min="7" max="7" width="22.42578125" style="68" bestFit="1" customWidth="1"/>
    <col min="8" max="9" width="20.7109375" style="68" bestFit="1" customWidth="1"/>
    <col min="10" max="10" width="14.5703125" style="68" bestFit="1" customWidth="1"/>
    <col min="11" max="11" width="19.7109375" style="68" customWidth="1"/>
    <col min="12" max="12" width="11.5703125" style="247"/>
    <col min="13" max="15" width="11.5703125" style="68"/>
    <col min="16" max="16" width="17.85546875" style="68" bestFit="1" customWidth="1"/>
    <col min="17" max="17" width="27.28515625" style="68" customWidth="1"/>
    <col min="18" max="18" width="15" style="68" customWidth="1"/>
    <col min="19" max="19" width="15" style="68" bestFit="1" customWidth="1"/>
    <col min="20" max="16384" width="11.5703125" style="68"/>
  </cols>
  <sheetData>
    <row r="1" spans="1:17" s="296" customFormat="1" ht="21" x14ac:dyDescent="0.35">
      <c r="L1" s="344"/>
    </row>
    <row r="2" spans="1:17" s="296" customFormat="1" ht="21" customHeight="1" x14ac:dyDescent="0.35">
      <c r="A2" s="452" t="s">
        <v>37</v>
      </c>
      <c r="B2" s="452"/>
      <c r="C2" s="452"/>
      <c r="D2" s="452"/>
      <c r="E2" s="452"/>
      <c r="F2" s="452"/>
      <c r="G2" s="452"/>
      <c r="H2" s="452"/>
      <c r="I2" s="452"/>
      <c r="J2" s="452"/>
      <c r="K2" s="452"/>
      <c r="L2" s="344"/>
    </row>
    <row r="3" spans="1:17" s="296" customFormat="1" ht="21" customHeight="1" x14ac:dyDescent="0.35">
      <c r="A3" s="452" t="s">
        <v>2</v>
      </c>
      <c r="B3" s="452"/>
      <c r="C3" s="452"/>
      <c r="D3" s="452"/>
      <c r="E3" s="452"/>
      <c r="F3" s="452"/>
      <c r="G3" s="452"/>
      <c r="H3" s="452"/>
      <c r="I3" s="452"/>
      <c r="J3" s="452"/>
      <c r="K3" s="452"/>
      <c r="L3" s="344"/>
    </row>
    <row r="4" spans="1:17" s="296" customFormat="1" ht="21" customHeight="1" x14ac:dyDescent="0.35">
      <c r="A4" s="453" t="s">
        <v>3</v>
      </c>
      <c r="B4" s="453"/>
      <c r="C4" s="453"/>
      <c r="D4" s="453"/>
      <c r="E4" s="453"/>
      <c r="F4" s="453"/>
      <c r="G4" s="453"/>
      <c r="H4" s="453"/>
      <c r="I4" s="453"/>
      <c r="J4" s="453"/>
      <c r="K4" s="453"/>
      <c r="L4" s="344"/>
    </row>
    <row r="5" spans="1:17" s="296" customFormat="1" ht="21" x14ac:dyDescent="0.35">
      <c r="B5" s="224"/>
      <c r="C5" s="224"/>
      <c r="D5" s="224"/>
      <c r="E5" s="224"/>
      <c r="F5" s="224"/>
      <c r="G5" s="224"/>
      <c r="H5" s="224"/>
      <c r="L5" s="344"/>
    </row>
    <row r="6" spans="1:17" s="296" customFormat="1" ht="21" x14ac:dyDescent="0.35">
      <c r="B6" s="224"/>
      <c r="C6" s="224"/>
      <c r="D6" s="224"/>
      <c r="E6" s="224"/>
      <c r="F6" s="224"/>
      <c r="G6" s="224"/>
      <c r="H6" s="224"/>
      <c r="L6" s="344"/>
    </row>
    <row r="7" spans="1:17" s="296" customFormat="1" ht="21" x14ac:dyDescent="0.35">
      <c r="A7" s="510" t="s">
        <v>229</v>
      </c>
      <c r="B7" s="510"/>
      <c r="C7" s="510"/>
      <c r="D7" s="510"/>
      <c r="E7" s="510"/>
      <c r="F7" s="510"/>
      <c r="G7" s="510"/>
      <c r="H7" s="510"/>
      <c r="I7" s="510"/>
      <c r="J7" s="510"/>
      <c r="K7" s="510"/>
      <c r="L7" s="344"/>
    </row>
    <row r="8" spans="1:17" s="296" customFormat="1" ht="21" x14ac:dyDescent="0.35">
      <c r="A8" s="297"/>
      <c r="B8" s="511" t="s">
        <v>88</v>
      </c>
      <c r="C8" s="511"/>
      <c r="D8" s="511"/>
      <c r="E8" s="511"/>
      <c r="F8" s="511"/>
      <c r="G8" s="511"/>
      <c r="H8" s="511"/>
      <c r="I8" s="511"/>
      <c r="J8" s="511"/>
      <c r="K8" s="511"/>
      <c r="L8" s="344"/>
    </row>
    <row r="9" spans="1:17" s="296" customFormat="1" ht="21" x14ac:dyDescent="0.35">
      <c r="B9" s="509" t="s">
        <v>6</v>
      </c>
      <c r="C9" s="455"/>
      <c r="D9" s="455"/>
      <c r="E9" s="455"/>
      <c r="F9" s="455"/>
      <c r="G9" s="455"/>
      <c r="H9" s="455"/>
      <c r="I9" s="455"/>
      <c r="J9" s="455"/>
      <c r="K9" s="455"/>
      <c r="L9" s="344"/>
      <c r="P9" s="345" t="s">
        <v>230</v>
      </c>
      <c r="Q9" s="346">
        <v>7968099027305.2295</v>
      </c>
    </row>
    <row r="10" spans="1:17" ht="15.75" thickBot="1" x14ac:dyDescent="0.3">
      <c r="C10" s="295"/>
      <c r="D10" s="347"/>
      <c r="G10" s="347"/>
      <c r="H10" s="348"/>
    </row>
    <row r="11" spans="1:17" ht="19.149999999999999" customHeight="1" thickBot="1" x14ac:dyDescent="0.35">
      <c r="B11" s="479" t="s">
        <v>7</v>
      </c>
      <c r="C11" s="349">
        <v>2024</v>
      </c>
      <c r="D11" s="500">
        <v>2025</v>
      </c>
      <c r="E11" s="501"/>
      <c r="F11" s="501"/>
      <c r="G11" s="501"/>
      <c r="H11" s="501"/>
      <c r="I11" s="501"/>
      <c r="J11" s="501"/>
      <c r="K11" s="501"/>
    </row>
    <row r="12" spans="1:17" s="290" customFormat="1" ht="24.6" customHeight="1" thickBot="1" x14ac:dyDescent="0.3">
      <c r="B12" s="480"/>
      <c r="C12" s="457" t="s">
        <v>104</v>
      </c>
      <c r="D12" s="457" t="s">
        <v>44</v>
      </c>
      <c r="E12" s="457" t="s">
        <v>45</v>
      </c>
      <c r="F12" s="502" t="s">
        <v>231</v>
      </c>
      <c r="G12" s="503"/>
      <c r="H12" s="504"/>
      <c r="I12" s="505" t="s">
        <v>41</v>
      </c>
      <c r="J12" s="484"/>
      <c r="K12" s="506" t="s">
        <v>232</v>
      </c>
      <c r="L12" s="351"/>
    </row>
    <row r="13" spans="1:17" ht="14.45" customHeight="1" thickBot="1" x14ac:dyDescent="0.3">
      <c r="B13" s="480"/>
      <c r="C13" s="458"/>
      <c r="D13" s="458"/>
      <c r="E13" s="458"/>
      <c r="F13" s="457" t="s">
        <v>233</v>
      </c>
      <c r="G13" s="457" t="s">
        <v>10</v>
      </c>
      <c r="H13" s="457" t="s">
        <v>234</v>
      </c>
      <c r="I13" s="472"/>
      <c r="J13" s="473"/>
      <c r="K13" s="507"/>
    </row>
    <row r="14" spans="1:17" ht="22.5" customHeight="1" thickBot="1" x14ac:dyDescent="0.3">
      <c r="B14" s="480"/>
      <c r="C14" s="459"/>
      <c r="D14" s="459"/>
      <c r="E14" s="459"/>
      <c r="F14" s="459"/>
      <c r="G14" s="459"/>
      <c r="H14" s="459"/>
      <c r="I14" s="293" t="s">
        <v>110</v>
      </c>
      <c r="J14" s="216" t="s">
        <v>111</v>
      </c>
      <c r="K14" s="508"/>
    </row>
    <row r="15" spans="1:17" ht="22.9" customHeight="1" thickBot="1" x14ac:dyDescent="0.3">
      <c r="B15" s="481"/>
      <c r="C15" s="216">
        <v>1</v>
      </c>
      <c r="D15" s="216">
        <v>2</v>
      </c>
      <c r="E15" s="216">
        <v>3</v>
      </c>
      <c r="F15" s="216">
        <v>4</v>
      </c>
      <c r="G15" s="216">
        <v>5</v>
      </c>
      <c r="H15" s="216">
        <v>6</v>
      </c>
      <c r="I15" s="216" t="s">
        <v>235</v>
      </c>
      <c r="J15" s="352" t="s">
        <v>236</v>
      </c>
      <c r="K15" s="350" t="s">
        <v>237</v>
      </c>
    </row>
    <row r="16" spans="1:17" ht="21" thickBot="1" x14ac:dyDescent="0.3">
      <c r="B16" s="353" t="s">
        <v>238</v>
      </c>
      <c r="C16" s="354">
        <f t="shared" ref="C16:H16" si="0">SUM(C17:C20)</f>
        <v>33631560797.599976</v>
      </c>
      <c r="D16" s="354">
        <f t="shared" si="0"/>
        <v>239464288875</v>
      </c>
      <c r="E16" s="354">
        <f t="shared" si="0"/>
        <v>262199560604.45007</v>
      </c>
      <c r="F16" s="354">
        <f t="shared" si="0"/>
        <v>27007448328.869991</v>
      </c>
      <c r="G16" s="354">
        <f t="shared" si="0"/>
        <v>35825374254.549995</v>
      </c>
      <c r="H16" s="354">
        <f t="shared" si="0"/>
        <v>43896722466.380013</v>
      </c>
      <c r="I16" s="354">
        <f t="shared" ref="I16:I44" si="1">G16-C16</f>
        <v>2193813456.9500198</v>
      </c>
      <c r="J16" s="355">
        <f>((G16-C16)/C16)</f>
        <v>6.523079526854951E-2</v>
      </c>
      <c r="K16" s="356">
        <f t="shared" ref="K16:K44" si="2">+G16/$Q$9</f>
        <v>4.4961005293462017E-3</v>
      </c>
      <c r="M16" s="357"/>
    </row>
    <row r="17" spans="2:19" ht="25.9" customHeight="1" x14ac:dyDescent="0.25">
      <c r="B17" s="358" t="s">
        <v>239</v>
      </c>
      <c r="C17" s="259">
        <v>14741079994.279978</v>
      </c>
      <c r="D17" s="259">
        <v>92986411967</v>
      </c>
      <c r="E17" s="259">
        <v>108114198705.19016</v>
      </c>
      <c r="F17" s="259">
        <v>13167480147.319994</v>
      </c>
      <c r="G17" s="259">
        <v>15953382957.750002</v>
      </c>
      <c r="H17" s="259">
        <v>18762462924.140011</v>
      </c>
      <c r="I17" s="259">
        <f t="shared" si="1"/>
        <v>1212302963.4700241</v>
      </c>
      <c r="J17" s="261">
        <f t="shared" ref="J17:J44" si="3">((G17-C17)/C17)</f>
        <v>8.2239765603364032E-2</v>
      </c>
      <c r="K17" s="261">
        <f t="shared" si="2"/>
        <v>2.0021567130479494E-3</v>
      </c>
    </row>
    <row r="18" spans="2:19" ht="20.25" x14ac:dyDescent="0.25">
      <c r="B18" s="358" t="s">
        <v>240</v>
      </c>
      <c r="C18" s="259">
        <v>1483011249.4199998</v>
      </c>
      <c r="D18" s="259">
        <v>15166993749</v>
      </c>
      <c r="E18" s="259">
        <v>14940481069.559998</v>
      </c>
      <c r="F18" s="259">
        <v>581261066.62000012</v>
      </c>
      <c r="G18" s="259">
        <v>1392646325.7900002</v>
      </c>
      <c r="H18" s="259">
        <v>1945835669.1800001</v>
      </c>
      <c r="I18" s="259">
        <f t="shared" si="1"/>
        <v>-90364923.629999638</v>
      </c>
      <c r="J18" s="261">
        <f t="shared" si="3"/>
        <v>-6.0933404021945907E-2</v>
      </c>
      <c r="K18" s="261">
        <f t="shared" si="2"/>
        <v>1.7477773820551853E-4</v>
      </c>
    </row>
    <row r="19" spans="2:19" ht="20.25" x14ac:dyDescent="0.25">
      <c r="B19" s="358" t="s">
        <v>241</v>
      </c>
      <c r="C19" s="259">
        <v>5918694425.3900051</v>
      </c>
      <c r="D19" s="259">
        <v>53706951427</v>
      </c>
      <c r="E19" s="259">
        <v>56768880295.039948</v>
      </c>
      <c r="F19" s="259">
        <v>2217239425.02</v>
      </c>
      <c r="G19" s="259">
        <v>6508696001.5199986</v>
      </c>
      <c r="H19" s="259">
        <v>9962289349.2299976</v>
      </c>
      <c r="I19" s="259">
        <f t="shared" si="1"/>
        <v>590001576.12999344</v>
      </c>
      <c r="J19" s="261">
        <f t="shared" si="3"/>
        <v>9.968441242700514E-2</v>
      </c>
      <c r="K19" s="261">
        <f t="shared" si="2"/>
        <v>8.1684426601826585E-4</v>
      </c>
    </row>
    <row r="20" spans="2:19" ht="21" thickBot="1" x14ac:dyDescent="0.3">
      <c r="B20" s="358" t="s">
        <v>242</v>
      </c>
      <c r="C20" s="259">
        <v>11488775128.509995</v>
      </c>
      <c r="D20" s="259">
        <v>77603931732</v>
      </c>
      <c r="E20" s="259">
        <v>82376000534.659988</v>
      </c>
      <c r="F20" s="259">
        <v>11041467689.909996</v>
      </c>
      <c r="G20" s="259">
        <v>11970648969.49</v>
      </c>
      <c r="H20" s="259">
        <v>13226134523.830002</v>
      </c>
      <c r="I20" s="259">
        <f t="shared" si="1"/>
        <v>481873840.98000526</v>
      </c>
      <c r="J20" s="261">
        <f t="shared" si="3"/>
        <v>4.1943012687593664E-2</v>
      </c>
      <c r="K20" s="261">
        <f t="shared" si="2"/>
        <v>1.5023218120744683E-3</v>
      </c>
    </row>
    <row r="21" spans="2:19" ht="20.25" x14ac:dyDescent="0.25">
      <c r="B21" s="353" t="s">
        <v>243</v>
      </c>
      <c r="C21" s="359">
        <f t="shared" ref="C21:H21" si="4">SUM(C22:C30)</f>
        <v>48544661243.280014</v>
      </c>
      <c r="D21" s="359">
        <f t="shared" si="4"/>
        <v>230637101483</v>
      </c>
      <c r="E21" s="359">
        <f t="shared" si="4"/>
        <v>274411166108.90005</v>
      </c>
      <c r="F21" s="359">
        <f t="shared" si="4"/>
        <v>33377778499.570007</v>
      </c>
      <c r="G21" s="359">
        <f t="shared" si="4"/>
        <v>36911364472.630005</v>
      </c>
      <c r="H21" s="359">
        <f t="shared" si="4"/>
        <v>41922615777.160011</v>
      </c>
      <c r="I21" s="359">
        <f t="shared" si="1"/>
        <v>-11633296770.650009</v>
      </c>
      <c r="J21" s="355">
        <f t="shared" si="3"/>
        <v>-0.23964111547406036</v>
      </c>
      <c r="K21" s="355">
        <f t="shared" si="2"/>
        <v>4.6323927885611686E-3</v>
      </c>
    </row>
    <row r="22" spans="2:19" ht="20.25" x14ac:dyDescent="0.25">
      <c r="B22" s="358" t="s">
        <v>244</v>
      </c>
      <c r="C22" s="259">
        <v>2050911553.4100001</v>
      </c>
      <c r="D22" s="259">
        <v>23281068771</v>
      </c>
      <c r="E22" s="259">
        <v>26213099210.220005</v>
      </c>
      <c r="F22" s="259">
        <v>2970852726.730001</v>
      </c>
      <c r="G22" s="259">
        <v>3561206368.7199988</v>
      </c>
      <c r="H22" s="259">
        <v>4173639097.4499984</v>
      </c>
      <c r="I22" s="259">
        <f t="shared" si="1"/>
        <v>1510294815.3099988</v>
      </c>
      <c r="J22" s="261">
        <f t="shared" si="3"/>
        <v>0.73640172965960859</v>
      </c>
      <c r="K22" s="261">
        <f t="shared" si="2"/>
        <v>4.4693299575173338E-4</v>
      </c>
    </row>
    <row r="23" spans="2:19" ht="20.25" x14ac:dyDescent="0.25">
      <c r="B23" s="358" t="s">
        <v>245</v>
      </c>
      <c r="C23" s="259">
        <v>4937606287.6199999</v>
      </c>
      <c r="D23" s="259">
        <v>18069727753</v>
      </c>
      <c r="E23" s="259">
        <v>22508051237.599998</v>
      </c>
      <c r="F23" s="259">
        <v>4926922131.1200018</v>
      </c>
      <c r="G23" s="259">
        <v>5300166775.7600002</v>
      </c>
      <c r="H23" s="259">
        <v>6219715715.4200029</v>
      </c>
      <c r="I23" s="259">
        <f t="shared" si="1"/>
        <v>362560488.14000034</v>
      </c>
      <c r="J23" s="261">
        <f t="shared" si="3"/>
        <v>7.3428391617420735E-2</v>
      </c>
      <c r="K23" s="261">
        <f t="shared" si="2"/>
        <v>6.6517330640561705E-4</v>
      </c>
    </row>
    <row r="24" spans="2:19" ht="20.25" x14ac:dyDescent="0.25">
      <c r="B24" s="358" t="s">
        <v>246</v>
      </c>
      <c r="C24" s="259">
        <v>1434123521.28</v>
      </c>
      <c r="D24" s="259">
        <v>8478676742</v>
      </c>
      <c r="E24" s="259">
        <v>5722198449</v>
      </c>
      <c r="F24" s="259">
        <v>359769052.36000001</v>
      </c>
      <c r="G24" s="259">
        <v>1035919458.5100001</v>
      </c>
      <c r="H24" s="259">
        <v>1047959588.0400001</v>
      </c>
      <c r="I24" s="259">
        <f t="shared" si="1"/>
        <v>-398204062.76999986</v>
      </c>
      <c r="J24" s="261">
        <f t="shared" si="3"/>
        <v>-0.27766371366295584</v>
      </c>
      <c r="K24" s="261">
        <f t="shared" si="2"/>
        <v>1.3000835644237001E-4</v>
      </c>
      <c r="O24" s="360"/>
      <c r="P24" s="360"/>
      <c r="Q24" s="361"/>
    </row>
    <row r="25" spans="2:19" ht="20.25" x14ac:dyDescent="0.25">
      <c r="B25" s="358" t="s">
        <v>247</v>
      </c>
      <c r="C25" s="259">
        <v>22858061058.170013</v>
      </c>
      <c r="D25" s="259">
        <v>90444999546</v>
      </c>
      <c r="E25" s="259">
        <v>112295487831.36002</v>
      </c>
      <c r="F25" s="259">
        <v>13144729775.300001</v>
      </c>
      <c r="G25" s="259">
        <v>13444322965.800001</v>
      </c>
      <c r="H25" s="259">
        <v>13812033149.830004</v>
      </c>
      <c r="I25" s="259">
        <f t="shared" si="1"/>
        <v>-9413738092.3700123</v>
      </c>
      <c r="J25" s="261">
        <f t="shared" si="3"/>
        <v>-0.41183449761611862</v>
      </c>
      <c r="K25" s="261">
        <f t="shared" si="2"/>
        <v>1.6872685592546912E-3</v>
      </c>
      <c r="O25" s="361"/>
      <c r="P25" s="361"/>
      <c r="Q25" s="361"/>
    </row>
    <row r="26" spans="2:19" ht="20.25" x14ac:dyDescent="0.25">
      <c r="B26" s="358" t="s">
        <v>248</v>
      </c>
      <c r="C26" s="259">
        <v>103906342.31000006</v>
      </c>
      <c r="D26" s="259">
        <v>879261823</v>
      </c>
      <c r="E26" s="259">
        <v>1032924788</v>
      </c>
      <c r="F26" s="259">
        <v>102397226.14000002</v>
      </c>
      <c r="G26" s="259">
        <v>218700647.44000003</v>
      </c>
      <c r="H26" s="259">
        <v>263806009.39000002</v>
      </c>
      <c r="I26" s="259">
        <f t="shared" si="1"/>
        <v>114794305.12999997</v>
      </c>
      <c r="J26" s="261">
        <f t="shared" si="3"/>
        <v>1.1047863160028879</v>
      </c>
      <c r="K26" s="261">
        <f t="shared" si="2"/>
        <v>2.7447029296517601E-5</v>
      </c>
      <c r="O26" s="361"/>
      <c r="P26" s="361"/>
    </row>
    <row r="27" spans="2:19" ht="20.25" x14ac:dyDescent="0.25">
      <c r="B27" s="358" t="s">
        <v>249</v>
      </c>
      <c r="C27" s="259">
        <v>15369199899.330006</v>
      </c>
      <c r="D27" s="259">
        <v>77465525556</v>
      </c>
      <c r="E27" s="259">
        <v>95794135971.600037</v>
      </c>
      <c r="F27" s="259">
        <v>10512944448.100008</v>
      </c>
      <c r="G27" s="259">
        <v>11370071539.17</v>
      </c>
      <c r="H27" s="259">
        <v>14023073582.160004</v>
      </c>
      <c r="I27" s="259">
        <f t="shared" si="1"/>
        <v>-3999128360.1600056</v>
      </c>
      <c r="J27" s="261">
        <f t="shared" si="3"/>
        <v>-0.26020406959078857</v>
      </c>
      <c r="K27" s="261">
        <f t="shared" si="2"/>
        <v>1.4269490753323758E-3</v>
      </c>
    </row>
    <row r="28" spans="2:19" ht="20.25" x14ac:dyDescent="0.25">
      <c r="B28" s="358" t="s">
        <v>250</v>
      </c>
      <c r="C28" s="259">
        <v>338363448.18999994</v>
      </c>
      <c r="D28" s="259">
        <v>3805308248</v>
      </c>
      <c r="E28" s="259">
        <v>3055213909.3000002</v>
      </c>
      <c r="F28" s="259">
        <v>309554974.88999999</v>
      </c>
      <c r="G28" s="259">
        <v>385203880.49999994</v>
      </c>
      <c r="H28" s="259">
        <v>490791738.80999994</v>
      </c>
      <c r="I28" s="259">
        <f t="shared" si="1"/>
        <v>46840432.310000002</v>
      </c>
      <c r="J28" s="261">
        <f t="shared" si="3"/>
        <v>0.13843230573681195</v>
      </c>
      <c r="K28" s="261">
        <f t="shared" si="2"/>
        <v>4.8343259688412024E-5</v>
      </c>
    </row>
    <row r="29" spans="2:19" ht="20.25" x14ac:dyDescent="0.25">
      <c r="B29" s="358" t="s">
        <v>251</v>
      </c>
      <c r="C29" s="259">
        <v>12475251.630000001</v>
      </c>
      <c r="D29" s="259">
        <v>149703020</v>
      </c>
      <c r="E29" s="259">
        <v>74851510</v>
      </c>
      <c r="F29" s="259">
        <v>6237625.8300000001</v>
      </c>
      <c r="G29" s="259">
        <v>6237625.8300000001</v>
      </c>
      <c r="H29" s="259">
        <v>6237625.8300000001</v>
      </c>
      <c r="I29" s="259">
        <f t="shared" si="1"/>
        <v>-6237625.8000000007</v>
      </c>
      <c r="J29" s="261">
        <f t="shared" si="3"/>
        <v>-0.49999999879761947</v>
      </c>
      <c r="K29" s="261">
        <f t="shared" si="2"/>
        <v>7.8282483797261907E-7</v>
      </c>
    </row>
    <row r="30" spans="2:19" ht="21" thickBot="1" x14ac:dyDescent="0.3">
      <c r="B30" s="358" t="s">
        <v>252</v>
      </c>
      <c r="C30" s="259">
        <v>1440013881.3399992</v>
      </c>
      <c r="D30" s="259">
        <v>8062830024</v>
      </c>
      <c r="E30" s="259">
        <v>7715203201.8199987</v>
      </c>
      <c r="F30" s="259">
        <v>1044370539.1000001</v>
      </c>
      <c r="G30" s="259">
        <v>1589535210.9000001</v>
      </c>
      <c r="H30" s="259">
        <v>1885359270.2299998</v>
      </c>
      <c r="I30" s="259">
        <f t="shared" si="1"/>
        <v>149521329.5600009</v>
      </c>
      <c r="J30" s="261">
        <f>((G30-C30)/C30)</f>
        <v>0.10383325570505224</v>
      </c>
      <c r="K30" s="261">
        <f t="shared" si="2"/>
        <v>1.9948738155147814E-4</v>
      </c>
    </row>
    <row r="31" spans="2:19" ht="20.25" x14ac:dyDescent="0.25">
      <c r="B31" s="353" t="s">
        <v>253</v>
      </c>
      <c r="C31" s="359">
        <f t="shared" ref="C31:H31" si="5">SUM(C32:C34)</f>
        <v>1765823054.3000004</v>
      </c>
      <c r="D31" s="359">
        <f t="shared" si="5"/>
        <v>14788243644</v>
      </c>
      <c r="E31" s="359">
        <f t="shared" si="5"/>
        <v>13648030190.360001</v>
      </c>
      <c r="F31" s="359">
        <f t="shared" si="5"/>
        <v>1553226050.5499992</v>
      </c>
      <c r="G31" s="359">
        <f t="shared" si="5"/>
        <v>2531004775.8999996</v>
      </c>
      <c r="H31" s="359">
        <f t="shared" si="5"/>
        <v>3675811747.9300003</v>
      </c>
      <c r="I31" s="359">
        <f t="shared" si="1"/>
        <v>765181721.59999919</v>
      </c>
      <c r="J31" s="355">
        <f>((G31-C31)/C31)</f>
        <v>0.43332865075959098</v>
      </c>
      <c r="K31" s="355">
        <f>+G31/$Q$9</f>
        <v>3.1764223401675929E-4</v>
      </c>
    </row>
    <row r="32" spans="2:19" ht="20.25" x14ac:dyDescent="0.25">
      <c r="B32" s="358" t="s">
        <v>254</v>
      </c>
      <c r="C32" s="259">
        <v>180762557.35000002</v>
      </c>
      <c r="D32" s="259">
        <v>1069403568</v>
      </c>
      <c r="E32" s="259">
        <v>919478013</v>
      </c>
      <c r="F32" s="259">
        <v>61200511.739999995</v>
      </c>
      <c r="G32" s="259">
        <v>139487503.53999999</v>
      </c>
      <c r="H32" s="259">
        <v>205997496.14000002</v>
      </c>
      <c r="I32" s="259">
        <f t="shared" si="1"/>
        <v>-41275053.810000032</v>
      </c>
      <c r="J32" s="261">
        <f t="shared" si="3"/>
        <v>-0.22833851443073772</v>
      </c>
      <c r="K32" s="261">
        <f t="shared" si="2"/>
        <v>1.7505744226069686E-5</v>
      </c>
      <c r="S32" s="362"/>
    </row>
    <row r="33" spans="2:11" ht="20.25" x14ac:dyDescent="0.25">
      <c r="B33" s="358" t="s">
        <v>255</v>
      </c>
      <c r="C33" s="259">
        <v>1291841423.8100002</v>
      </c>
      <c r="D33" s="259">
        <v>8369852296</v>
      </c>
      <c r="E33" s="259">
        <v>8494203493.6199989</v>
      </c>
      <c r="F33" s="259">
        <v>1033217501.4299995</v>
      </c>
      <c r="G33" s="259">
        <v>1779723644.9699998</v>
      </c>
      <c r="H33" s="259">
        <v>2451649880.71</v>
      </c>
      <c r="I33" s="259">
        <f t="shared" si="1"/>
        <v>487882221.15999961</v>
      </c>
      <c r="J33" s="261">
        <f t="shared" si="3"/>
        <v>0.37766417159863092</v>
      </c>
      <c r="K33" s="261">
        <f t="shared" si="2"/>
        <v>2.2335611528812705E-4</v>
      </c>
    </row>
    <row r="34" spans="2:11" ht="21" thickBot="1" x14ac:dyDescent="0.3">
      <c r="B34" s="358" t="s">
        <v>256</v>
      </c>
      <c r="C34" s="259">
        <v>293219073.1400001</v>
      </c>
      <c r="D34" s="259">
        <v>5348987780</v>
      </c>
      <c r="E34" s="259">
        <v>4234348683.7400007</v>
      </c>
      <c r="F34" s="259">
        <v>458808037.38</v>
      </c>
      <c r="G34" s="259">
        <v>611793627.3900001</v>
      </c>
      <c r="H34" s="259">
        <v>1018164371.0800002</v>
      </c>
      <c r="I34" s="259">
        <f t="shared" si="1"/>
        <v>318574554.25</v>
      </c>
      <c r="J34" s="261">
        <f t="shared" si="3"/>
        <v>1.0864728233347007</v>
      </c>
      <c r="K34" s="261">
        <f t="shared" si="2"/>
        <v>7.6780374502562581E-5</v>
      </c>
    </row>
    <row r="35" spans="2:11" ht="20.25" x14ac:dyDescent="0.25">
      <c r="B35" s="353" t="s">
        <v>257</v>
      </c>
      <c r="C35" s="359">
        <f t="shared" ref="C35:H35" si="6">SUM(C36:C41)</f>
        <v>89912472445.820007</v>
      </c>
      <c r="D35" s="359">
        <f t="shared" si="6"/>
        <v>665858505819</v>
      </c>
      <c r="E35" s="359">
        <f t="shared" si="6"/>
        <v>694744820403.78918</v>
      </c>
      <c r="F35" s="359">
        <f t="shared" si="6"/>
        <v>57411102465.640007</v>
      </c>
      <c r="G35" s="359">
        <f t="shared" si="6"/>
        <v>82414040029.75</v>
      </c>
      <c r="H35" s="359">
        <f t="shared" si="6"/>
        <v>110801267405.66003</v>
      </c>
      <c r="I35" s="359">
        <f t="shared" si="1"/>
        <v>-7498432416.0700073</v>
      </c>
      <c r="J35" s="355">
        <f t="shared" si="3"/>
        <v>-8.3397021704507759E-2</v>
      </c>
      <c r="K35" s="355">
        <f t="shared" si="2"/>
        <v>1.0342998969682988E-2</v>
      </c>
    </row>
    <row r="36" spans="2:11" ht="20.25" x14ac:dyDescent="0.25">
      <c r="B36" s="358" t="s">
        <v>258</v>
      </c>
      <c r="C36" s="259">
        <v>7530604781.4700012</v>
      </c>
      <c r="D36" s="259">
        <v>30826676151</v>
      </c>
      <c r="E36" s="259">
        <v>42484473577.399994</v>
      </c>
      <c r="F36" s="259">
        <v>11499376928.129993</v>
      </c>
      <c r="G36" s="259">
        <v>11596963424.259995</v>
      </c>
      <c r="H36" s="259">
        <v>13018912389.209997</v>
      </c>
      <c r="I36" s="259">
        <f t="shared" si="1"/>
        <v>4066358642.7899933</v>
      </c>
      <c r="J36" s="261">
        <f t="shared" si="3"/>
        <v>0.53997769910801574</v>
      </c>
      <c r="K36" s="261">
        <f t="shared" si="2"/>
        <v>1.4554241086260733E-3</v>
      </c>
    </row>
    <row r="37" spans="2:11" ht="20.25" x14ac:dyDescent="0.25">
      <c r="B37" s="358" t="s">
        <v>259</v>
      </c>
      <c r="C37" s="259">
        <v>21661537653.160019</v>
      </c>
      <c r="D37" s="259">
        <v>137362566364</v>
      </c>
      <c r="E37" s="259">
        <v>150802243689.86014</v>
      </c>
      <c r="F37" s="259">
        <v>14837042973.330009</v>
      </c>
      <c r="G37" s="259">
        <v>16837326428.389997</v>
      </c>
      <c r="H37" s="259">
        <v>18887002167.880001</v>
      </c>
      <c r="I37" s="259">
        <f t="shared" si="1"/>
        <v>-4824211224.7700214</v>
      </c>
      <c r="J37" s="261">
        <f t="shared" si="3"/>
        <v>-0.22270862309104164</v>
      </c>
      <c r="K37" s="261">
        <f t="shared" si="2"/>
        <v>2.1130920148822868E-3</v>
      </c>
    </row>
    <row r="38" spans="2:11" ht="20.25" x14ac:dyDescent="0.25">
      <c r="B38" s="358" t="s">
        <v>260</v>
      </c>
      <c r="C38" s="259">
        <v>2732658129.9400029</v>
      </c>
      <c r="D38" s="259">
        <v>12302416115</v>
      </c>
      <c r="E38" s="259">
        <v>18118429405.230007</v>
      </c>
      <c r="F38" s="259">
        <v>4693047183.7900009</v>
      </c>
      <c r="G38" s="259">
        <v>5280189450.8099995</v>
      </c>
      <c r="H38" s="259">
        <v>5766579953.3200016</v>
      </c>
      <c r="I38" s="259">
        <f t="shared" si="1"/>
        <v>2547531320.8699965</v>
      </c>
      <c r="J38" s="261">
        <f t="shared" si="3"/>
        <v>0.93225394459640254</v>
      </c>
      <c r="K38" s="261">
        <f t="shared" si="2"/>
        <v>6.6266614316862129E-4</v>
      </c>
    </row>
    <row r="39" spans="2:11" ht="20.25" x14ac:dyDescent="0.25">
      <c r="B39" s="358" t="s">
        <v>261</v>
      </c>
      <c r="C39" s="259">
        <v>38489069446.999947</v>
      </c>
      <c r="D39" s="259">
        <v>309600274351</v>
      </c>
      <c r="E39" s="259">
        <v>310832191587.19916</v>
      </c>
      <c r="F39" s="259">
        <v>17072510977.970003</v>
      </c>
      <c r="G39" s="259">
        <v>31640375283.650002</v>
      </c>
      <c r="H39" s="259">
        <v>48648701500.410019</v>
      </c>
      <c r="I39" s="259">
        <f t="shared" si="1"/>
        <v>-6848694163.3499451</v>
      </c>
      <c r="J39" s="261">
        <f t="shared" si="3"/>
        <v>-0.17793867874048513</v>
      </c>
      <c r="K39" s="261">
        <f t="shared" si="2"/>
        <v>3.9708812823766593E-3</v>
      </c>
    </row>
    <row r="40" spans="2:11" ht="20.25" x14ac:dyDescent="0.25">
      <c r="B40" s="358" t="s">
        <v>262</v>
      </c>
      <c r="C40" s="259">
        <v>19356027413.130035</v>
      </c>
      <c r="D40" s="259">
        <v>174781847098</v>
      </c>
      <c r="E40" s="259">
        <v>171510272893.15991</v>
      </c>
      <c r="F40" s="259">
        <v>9201445525.6599998</v>
      </c>
      <c r="G40" s="259">
        <v>16894065182.610003</v>
      </c>
      <c r="H40" s="259">
        <v>24272414138.930019</v>
      </c>
      <c r="I40" s="259">
        <f t="shared" si="1"/>
        <v>-2461962230.5200329</v>
      </c>
      <c r="J40" s="261">
        <f t="shared" si="3"/>
        <v>-0.12719357014600924</v>
      </c>
      <c r="K40" s="261">
        <f t="shared" si="2"/>
        <v>2.1202127539726987E-3</v>
      </c>
    </row>
    <row r="41" spans="2:11" ht="21" thickBot="1" x14ac:dyDescent="0.3">
      <c r="B41" s="358" t="s">
        <v>263</v>
      </c>
      <c r="C41" s="258">
        <v>142575021.12</v>
      </c>
      <c r="D41" s="258">
        <v>984725740</v>
      </c>
      <c r="E41" s="258">
        <v>997209250.9400003</v>
      </c>
      <c r="F41" s="258">
        <v>107678876.76000002</v>
      </c>
      <c r="G41" s="258">
        <v>165120260.03</v>
      </c>
      <c r="H41" s="258">
        <v>207657255.90999997</v>
      </c>
      <c r="I41" s="258">
        <f t="shared" si="1"/>
        <v>22545238.909999996</v>
      </c>
      <c r="J41" s="270">
        <f>((G41-C41)/C41)</f>
        <v>0.15812895367572502</v>
      </c>
      <c r="K41" s="270">
        <f t="shared" si="2"/>
        <v>2.0722666656647067E-5</v>
      </c>
    </row>
    <row r="42" spans="2:11" ht="20.25" x14ac:dyDescent="0.25">
      <c r="B42" s="353" t="s">
        <v>264</v>
      </c>
      <c r="C42" s="354">
        <f t="shared" ref="C42:H42" si="7">SUM(C43)</f>
        <v>11610889341.690001</v>
      </c>
      <c r="D42" s="354">
        <f t="shared" si="7"/>
        <v>333486471138</v>
      </c>
      <c r="E42" s="354">
        <f t="shared" si="7"/>
        <v>318671123235.25006</v>
      </c>
      <c r="F42" s="354">
        <f t="shared" si="7"/>
        <v>17594207582.439995</v>
      </c>
      <c r="G42" s="354">
        <f t="shared" si="7"/>
        <v>15026496308.270004</v>
      </c>
      <c r="H42" s="354">
        <f t="shared" si="7"/>
        <v>21279252223.420006</v>
      </c>
      <c r="I42" s="354">
        <f t="shared" si="1"/>
        <v>3415606966.5800037</v>
      </c>
      <c r="J42" s="356">
        <f t="shared" si="3"/>
        <v>0.29417272579766501</v>
      </c>
      <c r="K42" s="356">
        <f t="shared" si="2"/>
        <v>1.8858320230179027E-3</v>
      </c>
    </row>
    <row r="43" spans="2:11" ht="20.25" x14ac:dyDescent="0.25">
      <c r="B43" s="358" t="s">
        <v>265</v>
      </c>
      <c r="C43" s="258">
        <v>11610889341.690001</v>
      </c>
      <c r="D43" s="258">
        <v>333486471138</v>
      </c>
      <c r="E43" s="258">
        <v>318671123235.25006</v>
      </c>
      <c r="F43" s="258">
        <v>17594207582.439995</v>
      </c>
      <c r="G43" s="258">
        <v>15026496308.270004</v>
      </c>
      <c r="H43" s="258">
        <v>21279252223.420006</v>
      </c>
      <c r="I43" s="258">
        <f>G43-C43</f>
        <v>3415606966.5800037</v>
      </c>
      <c r="J43" s="270">
        <f>((G43-C43)/C43)</f>
        <v>0.29417272579766501</v>
      </c>
      <c r="K43" s="270">
        <f t="shared" si="2"/>
        <v>1.8858320230179027E-3</v>
      </c>
    </row>
    <row r="44" spans="2:11" ht="21" thickBot="1" x14ac:dyDescent="0.3">
      <c r="B44" s="255" t="s">
        <v>266</v>
      </c>
      <c r="C44" s="254">
        <f t="shared" ref="C44:H44" si="8">SUM(C16+C21+C31+C35+C42)</f>
        <v>185465406882.69</v>
      </c>
      <c r="D44" s="254">
        <f t="shared" si="8"/>
        <v>1484234610959</v>
      </c>
      <c r="E44" s="254">
        <f t="shared" si="8"/>
        <v>1563674700542.7493</v>
      </c>
      <c r="F44" s="254">
        <f t="shared" si="8"/>
        <v>136943762927.07001</v>
      </c>
      <c r="G44" s="254">
        <f t="shared" si="8"/>
        <v>172708279841.09998</v>
      </c>
      <c r="H44" s="254">
        <f t="shared" si="8"/>
        <v>221575669620.55008</v>
      </c>
      <c r="I44" s="254">
        <f t="shared" si="1"/>
        <v>-12757127041.590027</v>
      </c>
      <c r="J44" s="338">
        <f t="shared" si="3"/>
        <v>-6.878440166288867E-2</v>
      </c>
      <c r="K44" s="338">
        <f t="shared" si="2"/>
        <v>2.1674966544625016E-2</v>
      </c>
    </row>
    <row r="46" spans="2:11" x14ac:dyDescent="0.25">
      <c r="B46" s="91" t="s">
        <v>32</v>
      </c>
    </row>
    <row r="47" spans="2:11" x14ac:dyDescent="0.25">
      <c r="B47" s="250" t="s">
        <v>267</v>
      </c>
      <c r="G47" s="248"/>
    </row>
    <row r="48" spans="2:11" x14ac:dyDescent="0.25">
      <c r="B48" s="498" t="s">
        <v>268</v>
      </c>
      <c r="C48" s="498"/>
      <c r="D48" s="498"/>
      <c r="E48" s="498"/>
      <c r="F48" s="498"/>
      <c r="G48" s="498"/>
      <c r="H48" s="498"/>
      <c r="I48" s="498"/>
      <c r="J48" s="498"/>
      <c r="K48" s="498"/>
    </row>
    <row r="49" spans="2:11" ht="33" customHeight="1" x14ac:dyDescent="0.25">
      <c r="B49" s="499" t="s">
        <v>186</v>
      </c>
      <c r="C49" s="499"/>
      <c r="D49" s="499"/>
      <c r="E49" s="499"/>
      <c r="F49" s="499"/>
      <c r="G49" s="499"/>
      <c r="H49" s="499"/>
      <c r="I49" s="499"/>
      <c r="J49" s="499"/>
      <c r="K49" s="499"/>
    </row>
    <row r="50" spans="2:11" x14ac:dyDescent="0.25">
      <c r="B50" s="91" t="s">
        <v>36</v>
      </c>
    </row>
  </sheetData>
  <mergeCells count="19">
    <mergeCell ref="B9:K9"/>
    <mergeCell ref="A2:K2"/>
    <mergeCell ref="A3:K3"/>
    <mergeCell ref="A4:K4"/>
    <mergeCell ref="A7:K7"/>
    <mergeCell ref="B8:K8"/>
    <mergeCell ref="H13:H14"/>
    <mergeCell ref="B48:K48"/>
    <mergeCell ref="B49:K49"/>
    <mergeCell ref="B11:B15"/>
    <mergeCell ref="D11:K11"/>
    <mergeCell ref="C12:C14"/>
    <mergeCell ref="D12:D14"/>
    <mergeCell ref="E12:E14"/>
    <mergeCell ref="F12:H12"/>
    <mergeCell ref="I12:J13"/>
    <mergeCell ref="K12:K14"/>
    <mergeCell ref="F13:F14"/>
    <mergeCell ref="G13:G1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5CE1-B2E7-4535-9EAD-7D076FAFF700}">
  <dimension ref="B2:Q38"/>
  <sheetViews>
    <sheetView showGridLines="0" topLeftCell="A7" zoomScale="90" zoomScaleNormal="90" workbookViewId="0">
      <selection activeCell="L28" sqref="L28"/>
    </sheetView>
  </sheetViews>
  <sheetFormatPr baseColWidth="10" defaultColWidth="11.42578125" defaultRowHeight="15" x14ac:dyDescent="0.25"/>
  <cols>
    <col min="1" max="2" width="11.42578125" style="208"/>
    <col min="3" max="5" width="26.140625" style="208" customWidth="1"/>
    <col min="6" max="13" width="11.42578125" style="208"/>
    <col min="14" max="14" width="18.85546875" style="208" bestFit="1" customWidth="1"/>
    <col min="15" max="15" width="27.28515625" style="208" hidden="1" customWidth="1"/>
    <col min="16" max="16" width="31.5703125" style="208" hidden="1" customWidth="1"/>
    <col min="17" max="17" width="13.85546875" style="208" bestFit="1" customWidth="1"/>
    <col min="18" max="16384" width="11.42578125" style="208"/>
  </cols>
  <sheetData>
    <row r="2" spans="2:17" x14ac:dyDescent="0.25">
      <c r="B2" s="514" t="s">
        <v>37</v>
      </c>
      <c r="C2" s="514"/>
      <c r="D2" s="514"/>
      <c r="E2" s="514"/>
      <c r="F2" s="514"/>
      <c r="G2" s="514"/>
      <c r="H2" s="514"/>
      <c r="I2" s="514"/>
    </row>
    <row r="3" spans="2:17" x14ac:dyDescent="0.25">
      <c r="B3" s="514" t="s">
        <v>2</v>
      </c>
      <c r="C3" s="514"/>
      <c r="D3" s="514"/>
      <c r="E3" s="514"/>
      <c r="F3" s="514"/>
      <c r="G3" s="514"/>
      <c r="H3" s="514"/>
      <c r="I3" s="514"/>
    </row>
    <row r="4" spans="2:17" x14ac:dyDescent="0.25">
      <c r="B4" s="515" t="s">
        <v>3</v>
      </c>
      <c r="C4" s="515"/>
      <c r="D4" s="515"/>
      <c r="E4" s="515"/>
      <c r="F4" s="515"/>
      <c r="G4" s="515"/>
      <c r="H4" s="515"/>
      <c r="I4" s="515"/>
    </row>
    <row r="7" spans="2:17" ht="15.75" x14ac:dyDescent="0.25">
      <c r="B7" s="516" t="s">
        <v>269</v>
      </c>
      <c r="C7" s="516"/>
      <c r="D7" s="516"/>
      <c r="E7" s="516"/>
      <c r="F7" s="516"/>
      <c r="G7" s="516"/>
      <c r="H7" s="516"/>
      <c r="I7" s="516"/>
    </row>
    <row r="8" spans="2:17" x14ac:dyDescent="0.25">
      <c r="B8" s="517" t="s">
        <v>88</v>
      </c>
      <c r="C8" s="517"/>
      <c r="D8" s="517"/>
      <c r="E8" s="517"/>
      <c r="F8" s="517"/>
      <c r="G8" s="517"/>
      <c r="H8" s="517"/>
      <c r="I8" s="517"/>
    </row>
    <row r="9" spans="2:17" ht="15.75" x14ac:dyDescent="0.25">
      <c r="B9" s="518" t="s">
        <v>89</v>
      </c>
      <c r="C9" s="518"/>
      <c r="D9" s="518"/>
      <c r="E9" s="518"/>
      <c r="F9" s="518"/>
      <c r="G9" s="518"/>
      <c r="H9" s="518"/>
      <c r="I9" s="518"/>
    </row>
    <row r="11" spans="2:17" x14ac:dyDescent="0.25">
      <c r="G11" s="512"/>
      <c r="H11" s="513"/>
    </row>
    <row r="12" spans="2:17" x14ac:dyDescent="0.25">
      <c r="B12" s="68"/>
      <c r="C12" s="68"/>
      <c r="D12" s="68"/>
      <c r="E12" s="68"/>
      <c r="F12" s="68"/>
      <c r="G12" s="512"/>
      <c r="H12" s="513"/>
      <c r="I12" s="68"/>
      <c r="J12" s="68"/>
    </row>
    <row r="13" spans="2:17" ht="22.5" customHeight="1" thickBot="1" x14ac:dyDescent="0.3">
      <c r="B13" s="68"/>
      <c r="C13" s="68"/>
      <c r="D13" s="68"/>
      <c r="E13" s="68"/>
      <c r="F13" s="68"/>
      <c r="G13" s="363"/>
      <c r="H13" s="364"/>
      <c r="I13" s="68"/>
      <c r="J13" s="68"/>
    </row>
    <row r="14" spans="2:17" x14ac:dyDescent="0.25">
      <c r="B14" s="68"/>
      <c r="C14" s="68"/>
      <c r="D14" s="68"/>
      <c r="E14" s="68"/>
      <c r="F14" s="68"/>
      <c r="G14" s="365"/>
      <c r="H14" s="366"/>
      <c r="I14" s="68"/>
      <c r="J14" s="68"/>
    </row>
    <row r="15" spans="2:17" ht="15.75" thickBot="1" x14ac:dyDescent="0.3">
      <c r="B15" s="68"/>
      <c r="C15" s="68"/>
      <c r="D15" s="68"/>
      <c r="E15" s="68"/>
      <c r="F15" s="68"/>
      <c r="G15" s="68"/>
      <c r="H15" s="68"/>
      <c r="I15" s="245"/>
      <c r="J15" s="357"/>
      <c r="K15" s="357"/>
      <c r="L15" s="357"/>
      <c r="M15" s="357"/>
      <c r="N15" s="357"/>
      <c r="O15" s="357"/>
      <c r="P15" s="357"/>
      <c r="Q15" s="357"/>
    </row>
    <row r="16" spans="2:17" ht="15.75" thickBot="1" x14ac:dyDescent="0.3">
      <c r="B16" s="68"/>
      <c r="C16" s="68"/>
      <c r="D16" s="68"/>
      <c r="E16" s="68"/>
      <c r="F16" s="68"/>
      <c r="G16" s="68"/>
      <c r="H16" s="68"/>
      <c r="I16" s="245"/>
      <c r="J16" s="357"/>
      <c r="K16" s="357"/>
      <c r="L16" s="357"/>
      <c r="M16" s="357"/>
      <c r="N16" s="357"/>
      <c r="O16" s="357"/>
      <c r="P16" s="357"/>
      <c r="Q16" s="357"/>
    </row>
    <row r="17" spans="2:17" ht="15.75" thickBot="1" x14ac:dyDescent="0.3">
      <c r="B17" s="68"/>
      <c r="C17" s="68"/>
      <c r="D17" s="68"/>
      <c r="E17" s="68"/>
      <c r="F17" s="68"/>
      <c r="G17" s="68"/>
      <c r="H17" s="68"/>
      <c r="I17" s="245"/>
      <c r="J17" s="357"/>
      <c r="K17" s="357"/>
      <c r="L17" s="357"/>
      <c r="M17" s="357"/>
      <c r="N17" s="357"/>
      <c r="O17" s="357"/>
      <c r="P17" s="357"/>
      <c r="Q17" s="357"/>
    </row>
    <row r="18" spans="2:17" ht="15.75" thickBot="1" x14ac:dyDescent="0.3">
      <c r="B18" s="68"/>
      <c r="C18" s="68"/>
      <c r="D18" s="68"/>
      <c r="E18" s="68"/>
      <c r="F18" s="68"/>
      <c r="G18" s="68"/>
      <c r="H18" s="68"/>
      <c r="I18" s="245"/>
      <c r="J18" s="357"/>
      <c r="K18" s="357"/>
      <c r="L18" s="357"/>
      <c r="M18" s="357"/>
      <c r="N18" s="357"/>
      <c r="O18" s="357"/>
      <c r="P18" s="357"/>
      <c r="Q18" s="357"/>
    </row>
    <row r="19" spans="2:17" ht="22.5" customHeight="1" thickBot="1" x14ac:dyDescent="0.3">
      <c r="B19" s="68"/>
      <c r="C19" s="68"/>
      <c r="D19" s="68"/>
      <c r="E19" s="68"/>
      <c r="F19" s="68"/>
      <c r="G19" s="68"/>
      <c r="H19" s="68"/>
      <c r="I19" s="245"/>
      <c r="J19" s="357"/>
      <c r="K19" s="357"/>
      <c r="L19" s="357"/>
      <c r="M19" s="357"/>
      <c r="N19" s="357"/>
      <c r="O19" s="357"/>
      <c r="P19" s="357"/>
      <c r="Q19" s="357"/>
    </row>
    <row r="20" spans="2:17" ht="15.75" thickBot="1" x14ac:dyDescent="0.3">
      <c r="B20" s="68"/>
      <c r="C20" s="68"/>
      <c r="D20" s="68"/>
      <c r="E20" s="68"/>
      <c r="F20" s="68"/>
      <c r="G20" s="68"/>
      <c r="H20" s="68"/>
      <c r="I20" s="245"/>
      <c r="J20" s="357"/>
      <c r="K20" s="357"/>
      <c r="L20" s="357"/>
      <c r="M20" s="357"/>
      <c r="N20" s="357"/>
      <c r="O20" s="357"/>
      <c r="P20" s="357"/>
      <c r="Q20" s="357"/>
    </row>
    <row r="21" spans="2:17" ht="15.75" thickBot="1" x14ac:dyDescent="0.3">
      <c r="B21" s="68"/>
      <c r="C21" s="68"/>
      <c r="D21" s="68"/>
      <c r="E21" s="68"/>
      <c r="F21" s="68"/>
      <c r="G21" s="68"/>
      <c r="H21" s="68"/>
      <c r="I21" s="245"/>
      <c r="J21" s="357"/>
      <c r="K21" s="357"/>
      <c r="L21" s="357"/>
      <c r="M21" s="357"/>
      <c r="N21" s="357"/>
      <c r="O21" s="357"/>
      <c r="P21" s="357"/>
      <c r="Q21" s="357"/>
    </row>
    <row r="22" spans="2:17" ht="15.75" thickBot="1" x14ac:dyDescent="0.3">
      <c r="B22" s="68"/>
      <c r="C22" s="68"/>
      <c r="D22" s="68"/>
      <c r="E22" s="68"/>
      <c r="F22" s="68"/>
      <c r="G22" s="68"/>
      <c r="H22" s="68"/>
      <c r="I22" s="245"/>
      <c r="J22" s="357"/>
      <c r="K22" s="357"/>
      <c r="L22" s="357"/>
      <c r="M22" s="357"/>
      <c r="N22" s="357"/>
      <c r="O22" s="357"/>
      <c r="P22" s="357"/>
      <c r="Q22" s="357"/>
    </row>
    <row r="23" spans="2:17" ht="10.5" customHeight="1" thickBot="1" x14ac:dyDescent="0.3">
      <c r="B23" s="68"/>
      <c r="C23" s="68"/>
      <c r="D23" s="68"/>
      <c r="E23" s="68"/>
      <c r="F23" s="68"/>
      <c r="G23" s="68"/>
      <c r="H23" s="68"/>
      <c r="I23" s="245"/>
      <c r="J23" s="357"/>
      <c r="K23" s="357"/>
      <c r="L23" s="357"/>
      <c r="M23" s="357"/>
      <c r="N23" s="357"/>
      <c r="O23" s="357"/>
      <c r="P23" s="357"/>
      <c r="Q23" s="357"/>
    </row>
    <row r="24" spans="2:17" ht="15.75" thickBot="1" x14ac:dyDescent="0.3">
      <c r="B24" s="68"/>
      <c r="C24" s="68"/>
      <c r="D24" s="68"/>
      <c r="E24" s="68"/>
      <c r="F24" s="68"/>
      <c r="G24" s="68"/>
      <c r="H24" s="68"/>
      <c r="I24" s="245"/>
      <c r="J24" s="357"/>
      <c r="K24" s="357"/>
      <c r="L24" s="357"/>
      <c r="M24" s="357"/>
      <c r="N24" s="357"/>
      <c r="O24" s="357"/>
      <c r="P24" s="357"/>
      <c r="Q24" s="357"/>
    </row>
    <row r="25" spans="2:17" ht="15.75" thickBot="1" x14ac:dyDescent="0.3">
      <c r="B25" s="68"/>
      <c r="C25" s="68"/>
      <c r="D25" s="68"/>
      <c r="E25" s="68"/>
      <c r="F25" s="68"/>
      <c r="G25" s="68"/>
      <c r="H25" s="68"/>
      <c r="I25" s="245"/>
      <c r="J25" s="357"/>
      <c r="K25" s="357"/>
      <c r="L25" s="357"/>
      <c r="M25" s="357"/>
      <c r="N25" s="357"/>
      <c r="O25" s="357"/>
      <c r="P25" s="357"/>
      <c r="Q25" s="357"/>
    </row>
    <row r="26" spans="2:17" ht="15.75" thickBot="1" x14ac:dyDescent="0.3">
      <c r="B26" s="68"/>
      <c r="C26" s="68"/>
      <c r="D26" s="68"/>
      <c r="E26" s="68"/>
      <c r="F26" s="68"/>
      <c r="G26" s="68"/>
      <c r="H26" s="68"/>
      <c r="I26" s="245"/>
      <c r="J26" s="357"/>
      <c r="K26" s="357"/>
      <c r="L26" s="357"/>
      <c r="M26" s="357"/>
      <c r="N26" s="357"/>
      <c r="O26" s="357"/>
      <c r="P26" s="357"/>
      <c r="Q26" s="357"/>
    </row>
    <row r="27" spans="2:17" ht="15.75" thickBot="1" x14ac:dyDescent="0.3">
      <c r="B27" s="68"/>
      <c r="C27" s="68"/>
      <c r="D27" s="68"/>
      <c r="E27" s="68"/>
      <c r="F27" s="68"/>
      <c r="G27" s="68"/>
      <c r="H27" s="68"/>
      <c r="I27" s="245"/>
      <c r="J27" s="357"/>
      <c r="K27" s="357"/>
      <c r="L27" s="357"/>
      <c r="M27" s="357"/>
      <c r="N27" s="357"/>
      <c r="O27" s="357"/>
      <c r="P27" s="357"/>
      <c r="Q27" s="357"/>
    </row>
    <row r="28" spans="2:17" ht="15.75" thickBot="1" x14ac:dyDescent="0.3">
      <c r="B28" s="68"/>
      <c r="C28" s="68"/>
      <c r="D28" s="68"/>
      <c r="E28" s="68"/>
      <c r="F28" s="68"/>
      <c r="G28" s="68"/>
      <c r="H28" s="68"/>
      <c r="I28" s="245"/>
      <c r="J28" s="357"/>
      <c r="K28" s="357"/>
      <c r="L28" s="357"/>
      <c r="M28" s="357"/>
      <c r="N28" s="357"/>
      <c r="O28" s="357"/>
      <c r="P28" s="357"/>
      <c r="Q28" s="357"/>
    </row>
    <row r="29" spans="2:17" x14ac:dyDescent="0.25">
      <c r="B29" s="68"/>
      <c r="C29" s="68"/>
      <c r="D29" s="68"/>
      <c r="E29" s="68"/>
      <c r="F29" s="68"/>
      <c r="G29" s="68"/>
      <c r="H29" s="68"/>
      <c r="I29" s="245"/>
      <c r="J29" s="68"/>
    </row>
    <row r="30" spans="2:17" x14ac:dyDescent="0.25">
      <c r="B30" s="68"/>
      <c r="C30" s="68"/>
      <c r="D30" s="68"/>
      <c r="E30" s="68"/>
      <c r="F30" s="68"/>
      <c r="G30" s="68"/>
      <c r="H30" s="68"/>
      <c r="I30" s="245"/>
      <c r="J30" s="68"/>
    </row>
    <row r="31" spans="2:17" x14ac:dyDescent="0.25">
      <c r="B31" s="68"/>
      <c r="C31" s="68"/>
      <c r="D31" s="68"/>
      <c r="E31" s="68"/>
      <c r="F31" s="68"/>
      <c r="G31" s="68"/>
      <c r="H31" s="68"/>
      <c r="I31" s="245"/>
      <c r="J31" s="68"/>
      <c r="Q31" s="367"/>
    </row>
    <row r="32" spans="2:17" ht="14.45" customHeight="1" x14ac:dyDescent="0.25">
      <c r="B32" s="68"/>
      <c r="C32" s="68"/>
      <c r="D32" s="68"/>
      <c r="E32" s="68"/>
      <c r="F32" s="68"/>
      <c r="G32" s="68"/>
      <c r="H32" s="68"/>
      <c r="I32" s="245"/>
      <c r="J32" s="68"/>
    </row>
    <row r="33" spans="2:10" ht="14.45" customHeight="1" x14ac:dyDescent="0.25">
      <c r="B33" s="68"/>
      <c r="C33" s="68"/>
      <c r="D33" s="68"/>
      <c r="E33" s="68"/>
      <c r="F33" s="68"/>
      <c r="G33" s="68"/>
      <c r="H33" s="68"/>
      <c r="I33" s="245"/>
      <c r="J33" s="68"/>
    </row>
    <row r="34" spans="2:10" ht="14.45" customHeight="1" x14ac:dyDescent="0.25">
      <c r="B34" s="68"/>
      <c r="C34" s="68"/>
      <c r="D34" s="68"/>
      <c r="E34" s="68"/>
      <c r="F34" s="68"/>
      <c r="G34" s="68"/>
      <c r="H34" s="68"/>
      <c r="I34" s="245"/>
      <c r="J34" s="68"/>
    </row>
    <row r="35" spans="2:10" x14ac:dyDescent="0.25">
      <c r="B35" s="68"/>
      <c r="C35" s="68"/>
      <c r="D35" s="68"/>
      <c r="E35" s="68"/>
      <c r="F35" s="68"/>
      <c r="G35" s="68"/>
      <c r="H35" s="68"/>
      <c r="I35" s="245"/>
      <c r="J35" s="68"/>
    </row>
    <row r="36" spans="2:10" ht="14.45" customHeight="1" x14ac:dyDescent="0.25">
      <c r="B36" s="68"/>
      <c r="C36" s="368" t="s">
        <v>183</v>
      </c>
      <c r="D36" s="68"/>
      <c r="E36" s="68"/>
      <c r="F36" s="68"/>
      <c r="G36" s="68"/>
      <c r="H36" s="68"/>
      <c r="I36" s="245"/>
      <c r="J36" s="68"/>
    </row>
    <row r="37" spans="2:10" x14ac:dyDescent="0.25">
      <c r="C37" s="369" t="s">
        <v>267</v>
      </c>
      <c r="I37" s="370"/>
    </row>
    <row r="38" spans="2:10" x14ac:dyDescent="0.25">
      <c r="C38" s="369" t="s">
        <v>270</v>
      </c>
      <c r="I38" s="370"/>
    </row>
  </sheetData>
  <mergeCells count="7">
    <mergeCell ref="G11:H12"/>
    <mergeCell ref="B2:I2"/>
    <mergeCell ref="B3:I3"/>
    <mergeCell ref="B4:I4"/>
    <mergeCell ref="B7:I7"/>
    <mergeCell ref="B8:I8"/>
    <mergeCell ref="B9:I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AC3A-8CF3-4C5D-AD3B-C1E32458562B}">
  <dimension ref="A1:I39"/>
  <sheetViews>
    <sheetView showGridLines="0" zoomScale="70" zoomScaleNormal="70" workbookViewId="0">
      <selection activeCell="K23" sqref="K23"/>
    </sheetView>
  </sheetViews>
  <sheetFormatPr baseColWidth="10" defaultColWidth="11.5703125" defaultRowHeight="15" x14ac:dyDescent="0.25"/>
  <cols>
    <col min="1" max="1" width="11.5703125" style="208"/>
    <col min="2" max="2" width="161.42578125" style="208" customWidth="1"/>
    <col min="3" max="3" width="22.7109375" style="208" customWidth="1"/>
    <col min="4" max="4" width="22.42578125" style="208" customWidth="1"/>
    <col min="5" max="5" width="26.7109375" style="208" customWidth="1"/>
    <col min="6" max="6" width="0" style="208" hidden="1" customWidth="1"/>
    <col min="7" max="16384" width="11.5703125" style="208"/>
  </cols>
  <sheetData>
    <row r="1" spans="1:6" ht="20.25" x14ac:dyDescent="0.3">
      <c r="A1" s="224"/>
      <c r="B1" s="224"/>
      <c r="C1" s="224"/>
    </row>
    <row r="2" spans="1:6" ht="20.25" x14ac:dyDescent="0.3">
      <c r="A2" s="224"/>
      <c r="B2" s="452" t="s">
        <v>37</v>
      </c>
      <c r="C2" s="452"/>
      <c r="D2" s="452"/>
      <c r="E2" s="452"/>
    </row>
    <row r="3" spans="1:6" ht="20.25" x14ac:dyDescent="0.3">
      <c r="A3" s="224"/>
      <c r="B3" s="452" t="s">
        <v>2</v>
      </c>
      <c r="C3" s="452"/>
      <c r="D3" s="452"/>
      <c r="E3" s="452"/>
    </row>
    <row r="4" spans="1:6" ht="20.25" x14ac:dyDescent="0.3">
      <c r="A4" s="224"/>
      <c r="B4" s="453" t="s">
        <v>3</v>
      </c>
      <c r="C4" s="453"/>
      <c r="D4" s="453"/>
      <c r="E4" s="453"/>
    </row>
    <row r="5" spans="1:6" ht="20.25" x14ac:dyDescent="0.3">
      <c r="A5" s="224"/>
      <c r="B5" s="224"/>
      <c r="C5" s="224"/>
    </row>
    <row r="6" spans="1:6" ht="20.25" x14ac:dyDescent="0.3">
      <c r="A6" s="224"/>
      <c r="B6" s="224"/>
      <c r="C6" s="224"/>
    </row>
    <row r="7" spans="1:6" ht="20.25" x14ac:dyDescent="0.3">
      <c r="A7" s="224"/>
      <c r="B7" s="521" t="s">
        <v>271</v>
      </c>
      <c r="C7" s="521"/>
      <c r="D7" s="521"/>
      <c r="E7" s="521"/>
    </row>
    <row r="8" spans="1:6" ht="20.25" x14ac:dyDescent="0.3">
      <c r="A8" s="224"/>
      <c r="B8" s="455" t="s">
        <v>6</v>
      </c>
      <c r="C8" s="455"/>
      <c r="D8" s="455"/>
      <c r="E8" s="455"/>
    </row>
    <row r="9" spans="1:6" ht="20.25" x14ac:dyDescent="0.3">
      <c r="A9" s="224"/>
    </row>
    <row r="10" spans="1:6" ht="20.25" x14ac:dyDescent="0.3">
      <c r="A10" s="224"/>
      <c r="B10" s="222"/>
      <c r="C10" s="222"/>
    </row>
    <row r="11" spans="1:6" ht="19.899999999999999" customHeight="1" x14ac:dyDescent="0.25"/>
    <row r="12" spans="1:6" ht="22.9" customHeight="1" thickBot="1" x14ac:dyDescent="0.3">
      <c r="B12" s="522" t="s">
        <v>7</v>
      </c>
      <c r="C12" s="524">
        <v>2025</v>
      </c>
      <c r="D12" s="525"/>
      <c r="E12" s="525"/>
    </row>
    <row r="13" spans="1:6" ht="27" customHeight="1" x14ac:dyDescent="0.25">
      <c r="B13" s="522"/>
      <c r="C13" s="526" t="s">
        <v>44</v>
      </c>
      <c r="D13" s="519" t="s">
        <v>45</v>
      </c>
      <c r="E13" s="519" t="s">
        <v>272</v>
      </c>
    </row>
    <row r="14" spans="1:6" ht="15.75" thickBot="1" x14ac:dyDescent="0.3">
      <c r="B14" s="522"/>
      <c r="C14" s="527"/>
      <c r="D14" s="520"/>
      <c r="E14" s="520"/>
    </row>
    <row r="15" spans="1:6" ht="21" thickBot="1" x14ac:dyDescent="0.3">
      <c r="B15" s="523"/>
      <c r="C15" s="244">
        <v>1</v>
      </c>
      <c r="D15" s="243">
        <v>2</v>
      </c>
      <c r="E15" s="243">
        <v>3</v>
      </c>
    </row>
    <row r="16" spans="1:6" ht="20.25" x14ac:dyDescent="0.3">
      <c r="B16" s="242" t="s">
        <v>273</v>
      </c>
      <c r="C16" s="241">
        <f>C17+C19</f>
        <v>882638691</v>
      </c>
      <c r="D16" s="241">
        <f>D17+D19</f>
        <v>818288403.54000008</v>
      </c>
      <c r="E16" s="241">
        <f>E17+E19</f>
        <v>795059528.76000082</v>
      </c>
      <c r="F16" s="240">
        <f>E16/$E$34</f>
        <v>0.39031071039690829</v>
      </c>
    </row>
    <row r="17" spans="2:9" ht="20.25" x14ac:dyDescent="0.3">
      <c r="B17" s="239" t="s">
        <v>239</v>
      </c>
      <c r="C17" s="238">
        <f>C18</f>
        <v>813154551</v>
      </c>
      <c r="D17" s="238">
        <f>D18</f>
        <v>748804263.54000008</v>
      </c>
      <c r="E17" s="238">
        <f>E18</f>
        <v>725575388.76000082</v>
      </c>
    </row>
    <row r="18" spans="2:9" ht="20.25" x14ac:dyDescent="0.3">
      <c r="B18" s="236" t="s">
        <v>274</v>
      </c>
      <c r="C18" s="235">
        <v>813154551</v>
      </c>
      <c r="D18" s="235">
        <v>748804263.54000008</v>
      </c>
      <c r="E18" s="235">
        <v>725575388.76000082</v>
      </c>
    </row>
    <row r="19" spans="2:9" ht="20.25" x14ac:dyDescent="0.3">
      <c r="B19" s="239" t="s">
        <v>242</v>
      </c>
      <c r="C19" s="238">
        <f>C20</f>
        <v>69484140</v>
      </c>
      <c r="D19" s="238">
        <f>D20</f>
        <v>69484140</v>
      </c>
      <c r="E19" s="238">
        <f>E20</f>
        <v>69484140</v>
      </c>
    </row>
    <row r="20" spans="2:9" ht="20.25" x14ac:dyDescent="0.3">
      <c r="B20" s="236" t="s">
        <v>275</v>
      </c>
      <c r="C20" s="235">
        <v>69484140</v>
      </c>
      <c r="D20" s="235">
        <v>69484140</v>
      </c>
      <c r="E20" s="235">
        <v>69484140</v>
      </c>
    </row>
    <row r="21" spans="2:9" ht="20.25" x14ac:dyDescent="0.3">
      <c r="B21" s="242" t="s">
        <v>243</v>
      </c>
      <c r="C21" s="241">
        <f t="shared" ref="C21:E22" si="0">C22</f>
        <v>243289105</v>
      </c>
      <c r="D21" s="241">
        <f t="shared" si="0"/>
        <v>311363187.50000006</v>
      </c>
      <c r="E21" s="241">
        <f t="shared" si="0"/>
        <v>261154113.89999995</v>
      </c>
      <c r="F21" s="240">
        <f>E21/$E$34</f>
        <v>0.12820580602103993</v>
      </c>
    </row>
    <row r="22" spans="2:9" ht="20.25" x14ac:dyDescent="0.3">
      <c r="B22" s="239" t="s">
        <v>244</v>
      </c>
      <c r="C22" s="238">
        <f t="shared" si="0"/>
        <v>243289105</v>
      </c>
      <c r="D22" s="238">
        <f t="shared" si="0"/>
        <v>311363187.50000006</v>
      </c>
      <c r="E22" s="238">
        <f t="shared" si="0"/>
        <v>261154113.89999995</v>
      </c>
    </row>
    <row r="23" spans="2:9" ht="20.25" x14ac:dyDescent="0.3">
      <c r="B23" s="236" t="s">
        <v>276</v>
      </c>
      <c r="C23" s="235">
        <v>243289105</v>
      </c>
      <c r="D23" s="235">
        <v>311363187.50000006</v>
      </c>
      <c r="E23" s="235">
        <v>261154113.89999995</v>
      </c>
    </row>
    <row r="24" spans="2:9" ht="20.25" x14ac:dyDescent="0.3">
      <c r="B24" s="242" t="s">
        <v>257</v>
      </c>
      <c r="C24" s="241">
        <f>C25+C27+C29</f>
        <v>1026488236</v>
      </c>
      <c r="D24" s="241">
        <f>D25+D27+D29</f>
        <v>1048386750.9399999</v>
      </c>
      <c r="E24" s="241">
        <f>E25+E27+E29</f>
        <v>980777676.26000011</v>
      </c>
      <c r="F24" s="240">
        <f>E24/$E$34</f>
        <v>0.48148348358205167</v>
      </c>
    </row>
    <row r="25" spans="2:9" ht="20.25" x14ac:dyDescent="0.3">
      <c r="B25" s="239" t="s">
        <v>259</v>
      </c>
      <c r="C25" s="238">
        <f>C26</f>
        <v>35070000</v>
      </c>
      <c r="D25" s="238">
        <f>D26</f>
        <v>40885003.010000005</v>
      </c>
      <c r="E25" s="238">
        <f>E26</f>
        <v>30709552.390000004</v>
      </c>
    </row>
    <row r="26" spans="2:9" ht="20.25" x14ac:dyDescent="0.3">
      <c r="B26" s="236" t="s">
        <v>277</v>
      </c>
      <c r="C26" s="235">
        <v>35070000</v>
      </c>
      <c r="D26" s="235">
        <v>40885003.010000005</v>
      </c>
      <c r="E26" s="235">
        <v>30709552.390000004</v>
      </c>
    </row>
    <row r="27" spans="2:9" ht="20.25" x14ac:dyDescent="0.3">
      <c r="B27" s="239" t="s">
        <v>262</v>
      </c>
      <c r="C27" s="238">
        <f>C28</f>
        <v>6692496</v>
      </c>
      <c r="D27" s="238">
        <f>D28</f>
        <v>10292496.989999998</v>
      </c>
      <c r="E27" s="238">
        <f>E28</f>
        <v>10291998.199999999</v>
      </c>
    </row>
    <row r="28" spans="2:9" ht="20.25" x14ac:dyDescent="0.3">
      <c r="B28" s="236" t="s">
        <v>278</v>
      </c>
      <c r="C28" s="235">
        <v>6692496</v>
      </c>
      <c r="D28" s="235">
        <v>10292496.989999998</v>
      </c>
      <c r="E28" s="235">
        <v>10291998.199999999</v>
      </c>
    </row>
    <row r="29" spans="2:9" ht="20.25" x14ac:dyDescent="0.3">
      <c r="B29" s="239" t="s">
        <v>263</v>
      </c>
      <c r="C29" s="238">
        <f>C30+C31+C32+C33</f>
        <v>984725740</v>
      </c>
      <c r="D29" s="238">
        <f>D30+D31+D32+D33</f>
        <v>997209250.93999994</v>
      </c>
      <c r="E29" s="238">
        <f>E30+E31+E32+E33</f>
        <v>939776125.67000008</v>
      </c>
      <c r="F29" s="237">
        <f>E29/$E$24</f>
        <v>0.95819485742543486</v>
      </c>
      <c r="I29" s="208" t="s">
        <v>279</v>
      </c>
    </row>
    <row r="30" spans="2:9" ht="20.25" x14ac:dyDescent="0.3">
      <c r="B30" s="236" t="s">
        <v>280</v>
      </c>
      <c r="C30" s="235">
        <v>224073001</v>
      </c>
      <c r="D30" s="235">
        <v>236509049.66999999</v>
      </c>
      <c r="E30" s="235">
        <v>220452301.49000001</v>
      </c>
    </row>
    <row r="31" spans="2:9" ht="20.25" x14ac:dyDescent="0.3">
      <c r="B31" s="236" t="s">
        <v>281</v>
      </c>
      <c r="C31" s="235">
        <v>112471764</v>
      </c>
      <c r="D31" s="235">
        <v>117169338</v>
      </c>
      <c r="E31" s="235">
        <v>102747738.18000001</v>
      </c>
    </row>
    <row r="32" spans="2:9" ht="20.25" x14ac:dyDescent="0.3">
      <c r="B32" s="236" t="s">
        <v>282</v>
      </c>
      <c r="C32" s="235">
        <v>253359525</v>
      </c>
      <c r="D32" s="235">
        <v>222633307.37</v>
      </c>
      <c r="E32" s="235">
        <v>198062121.09000003</v>
      </c>
    </row>
    <row r="33" spans="2:5" ht="20.25" x14ac:dyDescent="0.3">
      <c r="B33" s="236" t="s">
        <v>283</v>
      </c>
      <c r="C33" s="235">
        <v>394821450</v>
      </c>
      <c r="D33" s="235">
        <v>420897555.89999998</v>
      </c>
      <c r="E33" s="235">
        <v>418513964.91000009</v>
      </c>
    </row>
    <row r="34" spans="2:5" ht="20.25" x14ac:dyDescent="0.3">
      <c r="B34" s="234" t="s">
        <v>284</v>
      </c>
      <c r="C34" s="233">
        <f>C16+C21+C24</f>
        <v>2152416032</v>
      </c>
      <c r="D34" s="233">
        <f>D16+D21+D24</f>
        <v>2178038341.98</v>
      </c>
      <c r="E34" s="233">
        <f>E16+E21+E24</f>
        <v>2036991318.920001</v>
      </c>
    </row>
    <row r="36" spans="2:5" ht="15.75" x14ac:dyDescent="0.25">
      <c r="B36" s="232" t="s">
        <v>81</v>
      </c>
    </row>
    <row r="37" spans="2:5" x14ac:dyDescent="0.25">
      <c r="B37" s="156" t="s">
        <v>285</v>
      </c>
    </row>
    <row r="38" spans="2:5" s="231" customFormat="1" ht="39.75" customHeight="1" x14ac:dyDescent="0.25">
      <c r="B38" s="419" t="s">
        <v>135</v>
      </c>
      <c r="C38" s="419"/>
      <c r="D38" s="419"/>
      <c r="E38" s="419"/>
    </row>
    <row r="39" spans="2:5" ht="15.75" x14ac:dyDescent="0.25">
      <c r="B39" s="230" t="s">
        <v>286</v>
      </c>
    </row>
  </sheetData>
  <mergeCells count="11">
    <mergeCell ref="E13:E14"/>
    <mergeCell ref="B38:E38"/>
    <mergeCell ref="B2:E2"/>
    <mergeCell ref="B3:E3"/>
    <mergeCell ref="B4:E4"/>
    <mergeCell ref="B7:E7"/>
    <mergeCell ref="B8:E8"/>
    <mergeCell ref="B12:B15"/>
    <mergeCell ref="C12:E12"/>
    <mergeCell ref="C13:C14"/>
    <mergeCell ref="D13:D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10157-A79E-4931-8806-7E9B57CD5990}">
  <dimension ref="A1:N80"/>
  <sheetViews>
    <sheetView showGridLines="0" zoomScale="70" zoomScaleNormal="70" workbookViewId="0">
      <selection activeCell="E68" sqref="E68"/>
    </sheetView>
  </sheetViews>
  <sheetFormatPr baseColWidth="10" defaultColWidth="11.5703125" defaultRowHeight="15" x14ac:dyDescent="0.25"/>
  <cols>
    <col min="1" max="1" width="11.5703125" style="68"/>
    <col min="2" max="2" width="87.85546875" style="68" customWidth="1"/>
    <col min="3" max="4" width="24.7109375" style="68" customWidth="1"/>
    <col min="5" max="5" width="32.7109375" style="68" customWidth="1"/>
    <col min="6" max="6" width="20.5703125" style="68" customWidth="1"/>
    <col min="7" max="7" width="22.5703125" style="68" customWidth="1"/>
    <col min="8" max="8" width="20.42578125" style="68" customWidth="1"/>
    <col min="9" max="9" width="19.85546875" style="68" bestFit="1" customWidth="1"/>
    <col min="10" max="10" width="11.5703125" style="68"/>
    <col min="11" max="11" width="0" style="68" hidden="1" customWidth="1"/>
    <col min="12" max="12" width="11.5703125" style="68"/>
    <col min="13" max="13" width="37.7109375" style="68" bestFit="1" customWidth="1"/>
    <col min="14" max="14" width="21.5703125" style="68" customWidth="1"/>
    <col min="15" max="16384" width="11.5703125" style="68"/>
  </cols>
  <sheetData>
    <row r="1" spans="1:14" s="296" customFormat="1" ht="21" x14ac:dyDescent="0.35"/>
    <row r="2" spans="1:14" s="296" customFormat="1" ht="21" x14ac:dyDescent="0.35">
      <c r="A2" s="452" t="s">
        <v>37</v>
      </c>
      <c r="B2" s="452"/>
      <c r="C2" s="452"/>
      <c r="D2" s="452"/>
      <c r="E2" s="452"/>
      <c r="F2" s="452"/>
      <c r="G2" s="452"/>
      <c r="H2" s="452"/>
      <c r="I2" s="452"/>
      <c r="J2" s="452"/>
      <c r="K2" s="452"/>
      <c r="L2" s="452"/>
    </row>
    <row r="3" spans="1:14" s="296" customFormat="1" ht="21" x14ac:dyDescent="0.35">
      <c r="A3" s="452" t="s">
        <v>2</v>
      </c>
      <c r="B3" s="452"/>
      <c r="C3" s="452"/>
      <c r="D3" s="452"/>
      <c r="E3" s="452"/>
      <c r="F3" s="452"/>
      <c r="G3" s="452"/>
      <c r="H3" s="452"/>
      <c r="I3" s="452"/>
      <c r="J3" s="452"/>
      <c r="K3" s="452"/>
      <c r="L3" s="452"/>
    </row>
    <row r="4" spans="1:14" s="296" customFormat="1" ht="21" x14ac:dyDescent="0.35">
      <c r="A4" s="453" t="s">
        <v>3</v>
      </c>
      <c r="B4" s="453"/>
      <c r="C4" s="453"/>
      <c r="D4" s="453"/>
      <c r="E4" s="453"/>
      <c r="F4" s="453"/>
      <c r="G4" s="453"/>
      <c r="H4" s="453"/>
      <c r="I4" s="453"/>
      <c r="J4" s="453"/>
      <c r="K4" s="453"/>
      <c r="L4" s="453"/>
    </row>
    <row r="5" spans="1:14" s="296" customFormat="1" ht="21" x14ac:dyDescent="0.35">
      <c r="B5" s="224"/>
      <c r="C5" s="224"/>
      <c r="D5" s="224"/>
      <c r="E5" s="224"/>
      <c r="F5" s="224"/>
      <c r="G5" s="224"/>
      <c r="H5" s="224"/>
      <c r="I5" s="224"/>
      <c r="J5" s="224"/>
      <c r="K5" s="224"/>
      <c r="L5" s="224"/>
    </row>
    <row r="6" spans="1:14" s="296" customFormat="1" ht="21" x14ac:dyDescent="0.35">
      <c r="B6" s="224"/>
      <c r="C6" s="224"/>
      <c r="D6" s="224"/>
      <c r="E6" s="224"/>
      <c r="F6" s="224"/>
      <c r="G6" s="224"/>
      <c r="H6" s="224"/>
      <c r="I6" s="224"/>
      <c r="J6" s="224"/>
      <c r="K6" s="224"/>
      <c r="L6" s="224"/>
    </row>
    <row r="7" spans="1:14" s="296" customFormat="1" ht="21" x14ac:dyDescent="0.35">
      <c r="A7" s="510" t="s">
        <v>287</v>
      </c>
      <c r="B7" s="510"/>
      <c r="C7" s="510"/>
      <c r="D7" s="510"/>
      <c r="E7" s="510"/>
      <c r="F7" s="510"/>
      <c r="G7" s="510"/>
      <c r="H7" s="510"/>
      <c r="I7" s="510"/>
      <c r="J7" s="510"/>
      <c r="K7" s="510"/>
      <c r="L7" s="510"/>
    </row>
    <row r="8" spans="1:14" s="296" customFormat="1" ht="21" x14ac:dyDescent="0.35">
      <c r="A8" s="455" t="s">
        <v>6</v>
      </c>
      <c r="B8" s="455"/>
      <c r="C8" s="455"/>
      <c r="D8" s="455"/>
      <c r="E8" s="455"/>
      <c r="F8" s="455"/>
      <c r="G8" s="455"/>
      <c r="H8" s="455"/>
      <c r="I8" s="455"/>
      <c r="J8" s="455"/>
      <c r="K8" s="455"/>
      <c r="L8" s="455"/>
    </row>
    <row r="9" spans="1:14" ht="15.75" thickBot="1" x14ac:dyDescent="0.3">
      <c r="C9" s="295"/>
      <c r="D9" s="295"/>
      <c r="E9" s="295"/>
      <c r="F9" s="295"/>
      <c r="G9" s="295"/>
      <c r="H9" s="295"/>
      <c r="I9" s="295"/>
    </row>
    <row r="10" spans="1:14" ht="19.149999999999999" customHeight="1" thickBot="1" x14ac:dyDescent="0.35">
      <c r="B10" s="479" t="s">
        <v>7</v>
      </c>
      <c r="C10" s="529">
        <v>2025</v>
      </c>
      <c r="D10" s="529"/>
      <c r="E10" s="529"/>
      <c r="F10" s="529"/>
      <c r="G10" s="529"/>
      <c r="H10" s="529"/>
      <c r="I10" s="470" t="s">
        <v>103</v>
      </c>
      <c r="M10" s="294"/>
      <c r="N10" s="294"/>
    </row>
    <row r="11" spans="1:14" s="290" customFormat="1" ht="24.6" customHeight="1" thickBot="1" x14ac:dyDescent="0.3">
      <c r="B11" s="480"/>
      <c r="C11" s="484" t="s">
        <v>44</v>
      </c>
      <c r="D11" s="457" t="s">
        <v>45</v>
      </c>
      <c r="E11" s="457" t="s">
        <v>272</v>
      </c>
      <c r="F11" s="457" t="s">
        <v>288</v>
      </c>
      <c r="G11" s="457" t="s">
        <v>289</v>
      </c>
      <c r="H11" s="505" t="s">
        <v>290</v>
      </c>
      <c r="I11" s="470"/>
      <c r="M11" s="292" t="s">
        <v>5</v>
      </c>
      <c r="N11" s="291">
        <v>7968099000000</v>
      </c>
    </row>
    <row r="12" spans="1:14" ht="14.45" customHeight="1" x14ac:dyDescent="0.25">
      <c r="B12" s="480"/>
      <c r="C12" s="471"/>
      <c r="D12" s="458"/>
      <c r="E12" s="458"/>
      <c r="F12" s="458"/>
      <c r="G12" s="458"/>
      <c r="H12" s="470"/>
      <c r="I12" s="470"/>
    </row>
    <row r="13" spans="1:14" ht="14.45" customHeight="1" thickBot="1" x14ac:dyDescent="0.3">
      <c r="B13" s="480"/>
      <c r="C13" s="473"/>
      <c r="D13" s="459"/>
      <c r="E13" s="459"/>
      <c r="F13" s="459"/>
      <c r="G13" s="459"/>
      <c r="H13" s="472"/>
      <c r="I13" s="472"/>
    </row>
    <row r="14" spans="1:14" ht="22.9" customHeight="1" thickBot="1" x14ac:dyDescent="0.3">
      <c r="B14" s="481"/>
      <c r="C14" s="216">
        <v>1</v>
      </c>
      <c r="D14" s="216">
        <v>2</v>
      </c>
      <c r="E14" s="216">
        <v>3</v>
      </c>
      <c r="F14" s="289">
        <v>4</v>
      </c>
      <c r="G14" s="288">
        <v>5</v>
      </c>
      <c r="H14" s="216" t="s">
        <v>291</v>
      </c>
      <c r="I14" s="287" t="s">
        <v>292</v>
      </c>
      <c r="J14" s="247"/>
      <c r="N14" s="208"/>
    </row>
    <row r="15" spans="1:14" ht="20.25" x14ac:dyDescent="0.25">
      <c r="B15" s="212" t="s">
        <v>238</v>
      </c>
      <c r="C15" s="286">
        <f>C16</f>
        <v>1400429350</v>
      </c>
      <c r="D15" s="286">
        <f>D16</f>
        <v>1131927472.04</v>
      </c>
      <c r="E15" s="286">
        <f>E16</f>
        <v>1118319503.1800001</v>
      </c>
      <c r="F15" s="275">
        <f>F16</f>
        <v>1118319503.1800001</v>
      </c>
      <c r="G15" s="275"/>
      <c r="H15" s="286">
        <f t="shared" ref="H15:H55" si="0">F15-G15</f>
        <v>1118319503.1800001</v>
      </c>
      <c r="I15" s="210">
        <f t="shared" ref="I15:I55" si="1">E15/$N$11</f>
        <v>1.4034959946908292E-4</v>
      </c>
      <c r="J15" s="248"/>
      <c r="K15" s="247"/>
      <c r="N15" s="208"/>
    </row>
    <row r="16" spans="1:14" ht="20.25" x14ac:dyDescent="0.25">
      <c r="B16" s="179" t="s">
        <v>242</v>
      </c>
      <c r="C16" s="285">
        <f>C17</f>
        <v>1400429350</v>
      </c>
      <c r="D16" s="285">
        <f>D17</f>
        <v>1131927472.04</v>
      </c>
      <c r="E16" s="285">
        <f>E17</f>
        <v>1118319503.1800001</v>
      </c>
      <c r="F16" s="178">
        <f>+F17</f>
        <v>1118319503.1800001</v>
      </c>
      <c r="G16" s="178"/>
      <c r="H16" s="285">
        <f t="shared" si="0"/>
        <v>1118319503.1800001</v>
      </c>
      <c r="I16" s="273">
        <f t="shared" si="1"/>
        <v>1.4034959946908292E-4</v>
      </c>
      <c r="N16" s="208"/>
    </row>
    <row r="17" spans="2:14" ht="21" thickBot="1" x14ac:dyDescent="0.3">
      <c r="B17" s="284" t="s">
        <v>293</v>
      </c>
      <c r="C17" s="283">
        <v>1400429350</v>
      </c>
      <c r="D17" s="283">
        <v>1131927472.04</v>
      </c>
      <c r="E17" s="283">
        <v>1118319503.1800001</v>
      </c>
      <c r="F17" s="257">
        <f>$E17</f>
        <v>1118319503.1800001</v>
      </c>
      <c r="G17" s="283"/>
      <c r="H17" s="283">
        <f t="shared" si="0"/>
        <v>1118319503.1800001</v>
      </c>
      <c r="I17" s="282">
        <f t="shared" si="1"/>
        <v>1.4034959946908292E-4</v>
      </c>
      <c r="K17" s="245"/>
      <c r="N17" s="208"/>
    </row>
    <row r="18" spans="2:14" ht="20.25" x14ac:dyDescent="0.25">
      <c r="B18" s="212" t="s">
        <v>294</v>
      </c>
      <c r="C18" s="275">
        <f>C19+C22+C27+C29</f>
        <v>127066275334</v>
      </c>
      <c r="D18" s="275">
        <f>D19+D22+D27+D29</f>
        <v>148349627463.56003</v>
      </c>
      <c r="E18" s="275">
        <f>E19+E22+E27+E29</f>
        <v>145650405422.87</v>
      </c>
      <c r="F18" s="275">
        <f>F19+F22+F29</f>
        <v>36268905682.129997</v>
      </c>
      <c r="G18" s="275">
        <f>G19+G22+G29+G27</f>
        <v>109381499740.73999</v>
      </c>
      <c r="H18" s="275">
        <f t="shared" si="0"/>
        <v>-73112594058.609985</v>
      </c>
      <c r="I18" s="210">
        <f t="shared" si="1"/>
        <v>1.8279191237818456E-2</v>
      </c>
      <c r="J18" s="245"/>
      <c r="K18" s="245"/>
      <c r="N18" s="208"/>
    </row>
    <row r="19" spans="2:14" ht="20.25" x14ac:dyDescent="0.25">
      <c r="B19" s="179" t="s">
        <v>245</v>
      </c>
      <c r="C19" s="281">
        <f>C20+C21</f>
        <v>534076753</v>
      </c>
      <c r="D19" s="281">
        <f>D20+D21</f>
        <v>535790673.51999998</v>
      </c>
      <c r="E19" s="281">
        <f>E20+E21</f>
        <v>492680550.20000005</v>
      </c>
      <c r="F19" s="281">
        <f>F21+F20</f>
        <v>492680550.20000005</v>
      </c>
      <c r="G19" s="281"/>
      <c r="H19" s="281">
        <f t="shared" si="0"/>
        <v>492680550.20000005</v>
      </c>
      <c r="I19" s="280">
        <f t="shared" si="1"/>
        <v>6.1831630129093528E-5</v>
      </c>
      <c r="K19" s="245"/>
    </row>
    <row r="20" spans="2:14" ht="40.5" x14ac:dyDescent="0.25">
      <c r="B20" s="269" t="s">
        <v>295</v>
      </c>
      <c r="C20" s="257">
        <v>252440000</v>
      </c>
      <c r="D20" s="257">
        <v>377440000</v>
      </c>
      <c r="E20" s="257">
        <v>346665520</v>
      </c>
      <c r="F20" s="257">
        <f>$E20</f>
        <v>346665520</v>
      </c>
      <c r="G20" s="257"/>
      <c r="H20" s="257">
        <f t="shared" si="0"/>
        <v>346665520</v>
      </c>
      <c r="I20" s="256">
        <f t="shared" si="1"/>
        <v>4.3506678318128324E-5</v>
      </c>
      <c r="K20" s="245"/>
    </row>
    <row r="21" spans="2:14" ht="20.25" x14ac:dyDescent="0.25">
      <c r="B21" s="269" t="s">
        <v>296</v>
      </c>
      <c r="C21" s="257">
        <v>281636753</v>
      </c>
      <c r="D21" s="257">
        <v>158350673.51999998</v>
      </c>
      <c r="E21" s="257">
        <v>146015030.20000002</v>
      </c>
      <c r="F21" s="257">
        <f>$E21</f>
        <v>146015030.20000002</v>
      </c>
      <c r="G21" s="257"/>
      <c r="H21" s="257">
        <f t="shared" si="0"/>
        <v>146015030.20000002</v>
      </c>
      <c r="I21" s="276">
        <f t="shared" si="1"/>
        <v>1.8324951810965201E-5</v>
      </c>
      <c r="K21" s="245"/>
    </row>
    <row r="22" spans="2:14" ht="20.25" x14ac:dyDescent="0.25">
      <c r="B22" s="268" t="s">
        <v>247</v>
      </c>
      <c r="C22" s="267">
        <f>C23+C24+C25+C26</f>
        <v>90444999546</v>
      </c>
      <c r="D22" s="267">
        <f>D23+D24+D25+D26</f>
        <v>112295487831.36002</v>
      </c>
      <c r="E22" s="267">
        <f>E23+E24+E25+E26</f>
        <v>110664758348.59</v>
      </c>
      <c r="F22" s="267">
        <f>SUM(F23:F26)</f>
        <v>2267740876.9699998</v>
      </c>
      <c r="G22" s="267">
        <f>SUM(G23:G26)</f>
        <v>108397017471.62</v>
      </c>
      <c r="H22" s="267">
        <f t="shared" si="0"/>
        <v>-106129276594.64999</v>
      </c>
      <c r="I22" s="277">
        <f t="shared" si="1"/>
        <v>1.3888476830996954E-2</v>
      </c>
      <c r="J22" s="278"/>
      <c r="K22" s="245"/>
    </row>
    <row r="23" spans="2:14" ht="20.25" x14ac:dyDescent="0.25">
      <c r="B23" s="269" t="s">
        <v>297</v>
      </c>
      <c r="C23" s="257">
        <v>670854956</v>
      </c>
      <c r="D23" s="257">
        <v>640492209.65999997</v>
      </c>
      <c r="E23" s="257">
        <v>541950350.36000001</v>
      </c>
      <c r="F23" s="257"/>
      <c r="G23" s="257">
        <f>$E23</f>
        <v>541950350.36000001</v>
      </c>
      <c r="H23" s="257">
        <f t="shared" si="0"/>
        <v>-541950350.36000001</v>
      </c>
      <c r="I23" s="276">
        <f t="shared" si="1"/>
        <v>6.8015012157855972E-5</v>
      </c>
      <c r="J23" s="278"/>
      <c r="K23" s="245"/>
    </row>
    <row r="24" spans="2:14" ht="20.25" x14ac:dyDescent="0.25">
      <c r="B24" s="279" t="s">
        <v>298</v>
      </c>
      <c r="C24" s="257">
        <v>84996417664</v>
      </c>
      <c r="D24" s="257">
        <v>109225486041.13</v>
      </c>
      <c r="E24" s="257">
        <v>107855067121.25999</v>
      </c>
      <c r="F24" s="257"/>
      <c r="G24" s="257">
        <f>$E24</f>
        <v>107855067121.25999</v>
      </c>
      <c r="H24" s="257">
        <f t="shared" si="0"/>
        <v>-107855067121.25999</v>
      </c>
      <c r="I24" s="276">
        <f t="shared" si="1"/>
        <v>1.3535859321183133E-2</v>
      </c>
      <c r="J24" s="278"/>
      <c r="K24" s="245"/>
    </row>
    <row r="25" spans="2:14" ht="20.25" x14ac:dyDescent="0.25">
      <c r="B25" s="269" t="s">
        <v>299</v>
      </c>
      <c r="C25" s="257">
        <v>51500001</v>
      </c>
      <c r="D25" s="257">
        <v>40403601</v>
      </c>
      <c r="E25" s="257">
        <v>25439143.689999998</v>
      </c>
      <c r="F25" s="257">
        <f>+$E$25</f>
        <v>25439143.689999998</v>
      </c>
      <c r="G25" s="257"/>
      <c r="H25" s="257">
        <f t="shared" si="0"/>
        <v>25439143.689999998</v>
      </c>
      <c r="I25" s="276">
        <f t="shared" si="1"/>
        <v>3.1926239483219269E-6</v>
      </c>
      <c r="K25" s="245"/>
    </row>
    <row r="26" spans="2:14" ht="40.5" x14ac:dyDescent="0.25">
      <c r="B26" s="269" t="s">
        <v>300</v>
      </c>
      <c r="C26" s="257">
        <v>4726226925</v>
      </c>
      <c r="D26" s="257">
        <v>2389105979.5699997</v>
      </c>
      <c r="E26" s="257">
        <v>2242301733.2799997</v>
      </c>
      <c r="F26" s="257">
        <f>+$E$26</f>
        <v>2242301733.2799997</v>
      </c>
      <c r="G26" s="257"/>
      <c r="H26" s="257">
        <f t="shared" si="0"/>
        <v>2242301733.2799997</v>
      </c>
      <c r="I26" s="276">
        <f t="shared" si="1"/>
        <v>2.8140987370764339E-4</v>
      </c>
      <c r="K26" s="245"/>
    </row>
    <row r="27" spans="2:14" ht="20.25" x14ac:dyDescent="0.25">
      <c r="B27" s="179" t="s">
        <v>248</v>
      </c>
      <c r="C27" s="267">
        <f>C28</f>
        <v>868707038</v>
      </c>
      <c r="D27" s="267">
        <f>D28</f>
        <v>1032924788</v>
      </c>
      <c r="E27" s="267">
        <f>E28</f>
        <v>984482269.12000036</v>
      </c>
      <c r="F27" s="267"/>
      <c r="G27" s="267">
        <f>G28</f>
        <v>984482269.12000036</v>
      </c>
      <c r="H27" s="267">
        <f t="shared" si="0"/>
        <v>-984482269.12000036</v>
      </c>
      <c r="I27" s="277">
        <f t="shared" si="1"/>
        <v>1.235529665381919E-4</v>
      </c>
      <c r="K27" s="245"/>
    </row>
    <row r="28" spans="2:14" ht="20.25" x14ac:dyDescent="0.25">
      <c r="B28" s="260" t="s">
        <v>301</v>
      </c>
      <c r="C28" s="257">
        <v>868707038</v>
      </c>
      <c r="D28" s="257">
        <v>1032924788</v>
      </c>
      <c r="E28" s="257">
        <v>984482269.12000036</v>
      </c>
      <c r="F28" s="257"/>
      <c r="G28" s="257">
        <f>$E28</f>
        <v>984482269.12000036</v>
      </c>
      <c r="H28" s="257">
        <f t="shared" si="0"/>
        <v>-984482269.12000036</v>
      </c>
      <c r="I28" s="276">
        <f t="shared" si="1"/>
        <v>1.235529665381919E-4</v>
      </c>
      <c r="K28" s="245"/>
    </row>
    <row r="29" spans="2:14" ht="20.25" x14ac:dyDescent="0.25">
      <c r="B29" s="268" t="s">
        <v>249</v>
      </c>
      <c r="C29" s="267">
        <f>C30</f>
        <v>35218491997</v>
      </c>
      <c r="D29" s="267">
        <f>D30</f>
        <v>34485424170.68</v>
      </c>
      <c r="E29" s="267">
        <f>E30</f>
        <v>33508484254.959999</v>
      </c>
      <c r="F29" s="267">
        <f>F30</f>
        <v>33508484254.959999</v>
      </c>
      <c r="G29" s="267"/>
      <c r="H29" s="267">
        <f t="shared" si="0"/>
        <v>33508484254.959999</v>
      </c>
      <c r="I29" s="265">
        <f t="shared" si="1"/>
        <v>4.2053298101542161E-3</v>
      </c>
      <c r="K29" s="245"/>
    </row>
    <row r="30" spans="2:14" ht="21" thickBot="1" x14ac:dyDescent="0.3">
      <c r="B30" s="264" t="s">
        <v>302</v>
      </c>
      <c r="C30" s="259">
        <v>35218491997</v>
      </c>
      <c r="D30" s="259">
        <v>34485424170.68</v>
      </c>
      <c r="E30" s="259">
        <v>33508484254.959999</v>
      </c>
      <c r="F30" s="259">
        <f>+$E$30</f>
        <v>33508484254.959999</v>
      </c>
      <c r="G30" s="259"/>
      <c r="H30" s="259">
        <f t="shared" si="0"/>
        <v>33508484254.959999</v>
      </c>
      <c r="I30" s="184">
        <f t="shared" si="1"/>
        <v>4.2053298101542161E-3</v>
      </c>
      <c r="K30" s="245"/>
    </row>
    <row r="31" spans="2:14" ht="20.25" x14ac:dyDescent="0.25">
      <c r="B31" s="212" t="s">
        <v>253</v>
      </c>
      <c r="C31" s="275">
        <f>C32+C35+C46</f>
        <v>13678780962</v>
      </c>
      <c r="D31" s="275">
        <f>D32+D35+D46</f>
        <v>12650561332.709999</v>
      </c>
      <c r="E31" s="275">
        <f>E32+E35+E46</f>
        <v>12076257349.48</v>
      </c>
      <c r="F31" s="275">
        <f>F32+F35+F46</f>
        <v>12033374539.91</v>
      </c>
      <c r="G31" s="275">
        <f>G35</f>
        <v>42882809.569999993</v>
      </c>
      <c r="H31" s="275">
        <f t="shared" si="0"/>
        <v>11990491730.34</v>
      </c>
      <c r="I31" s="210">
        <f t="shared" si="1"/>
        <v>1.5155757163007135E-3</v>
      </c>
      <c r="J31" s="245"/>
      <c r="K31" s="245"/>
      <c r="L31" s="247"/>
    </row>
    <row r="32" spans="2:14" ht="20.25" x14ac:dyDescent="0.25">
      <c r="B32" s="274" t="s">
        <v>254</v>
      </c>
      <c r="C32" s="178">
        <f>C33+C34</f>
        <v>314564125</v>
      </c>
      <c r="D32" s="178">
        <f>D33+D34</f>
        <v>282976102</v>
      </c>
      <c r="E32" s="178">
        <f>E33+E34</f>
        <v>273804170.56</v>
      </c>
      <c r="F32" s="178">
        <f>$E32</f>
        <v>273804170.56</v>
      </c>
      <c r="G32" s="178"/>
      <c r="H32" s="178">
        <f t="shared" si="0"/>
        <v>273804170.56</v>
      </c>
      <c r="I32" s="273">
        <f t="shared" si="1"/>
        <v>3.4362546268564184E-5</v>
      </c>
      <c r="J32" s="245"/>
      <c r="K32" s="247"/>
    </row>
    <row r="33" spans="2:12" ht="20.25" x14ac:dyDescent="0.25">
      <c r="B33" s="269" t="s">
        <v>303</v>
      </c>
      <c r="C33" s="257">
        <v>225042000</v>
      </c>
      <c r="D33" s="257">
        <v>149042000</v>
      </c>
      <c r="E33" s="257">
        <v>148791999.69999999</v>
      </c>
      <c r="F33" s="257">
        <f>$E33</f>
        <v>148791999.69999999</v>
      </c>
      <c r="G33" s="257"/>
      <c r="H33" s="257">
        <f t="shared" si="0"/>
        <v>148791999.69999999</v>
      </c>
      <c r="I33" s="256">
        <f t="shared" si="1"/>
        <v>1.8673462729315987E-5</v>
      </c>
      <c r="J33" s="245"/>
    </row>
    <row r="34" spans="2:12" ht="40.5" x14ac:dyDescent="0.25">
      <c r="B34" s="264" t="s">
        <v>304</v>
      </c>
      <c r="C34" s="257">
        <v>89522125</v>
      </c>
      <c r="D34" s="257">
        <v>133934102</v>
      </c>
      <c r="E34" s="257">
        <v>125012170.86</v>
      </c>
      <c r="F34" s="257">
        <f>$E34</f>
        <v>125012170.86</v>
      </c>
      <c r="G34" s="257"/>
      <c r="H34" s="257">
        <f t="shared" si="0"/>
        <v>125012170.86</v>
      </c>
      <c r="I34" s="256">
        <f t="shared" si="1"/>
        <v>1.5689083539248193E-5</v>
      </c>
      <c r="J34" s="245"/>
    </row>
    <row r="35" spans="2:12" ht="40.5" x14ac:dyDescent="0.25">
      <c r="B35" s="268" t="s">
        <v>255</v>
      </c>
      <c r="C35" s="267">
        <f>C36+C37+C38+C39+C40+C41+C42+C43+C44+C45</f>
        <v>8015229057</v>
      </c>
      <c r="D35" s="267">
        <f>D36+D37+D38+D39+D40+D41+D42+D43+D44+D45</f>
        <v>8133236546.9699993</v>
      </c>
      <c r="E35" s="267">
        <f>E36+E37+E38+E39+E40+E41+E42+E43+E44+E45</f>
        <v>7746790831.7999992</v>
      </c>
      <c r="F35" s="267">
        <f>SUM(F36:F45)</f>
        <v>7703908022.2299995</v>
      </c>
      <c r="G35" s="267">
        <f>SUM(G36:G45)</f>
        <v>42882809.569999993</v>
      </c>
      <c r="H35" s="267">
        <f t="shared" si="0"/>
        <v>7661025212.6599998</v>
      </c>
      <c r="I35" s="265">
        <f t="shared" si="1"/>
        <v>9.7222572558398174E-4</v>
      </c>
      <c r="J35" s="245"/>
      <c r="K35" s="245"/>
      <c r="L35" s="247"/>
    </row>
    <row r="36" spans="2:12" ht="20.25" x14ac:dyDescent="0.25">
      <c r="B36" s="269" t="s">
        <v>305</v>
      </c>
      <c r="C36" s="257">
        <v>1130049719</v>
      </c>
      <c r="D36" s="257">
        <v>227450610.83999997</v>
      </c>
      <c r="E36" s="257">
        <v>183717488.86000001</v>
      </c>
      <c r="F36" s="257">
        <f t="shared" ref="F36:F42" si="2">$E36</f>
        <v>183717488.86000001</v>
      </c>
      <c r="G36" s="257"/>
      <c r="H36" s="257">
        <f t="shared" si="0"/>
        <v>183717488.86000001</v>
      </c>
      <c r="I36" s="256">
        <f t="shared" si="1"/>
        <v>2.3056627290900882E-5</v>
      </c>
      <c r="J36" s="245"/>
    </row>
    <row r="37" spans="2:12" ht="20.25" x14ac:dyDescent="0.25">
      <c r="B37" s="264" t="s">
        <v>306</v>
      </c>
      <c r="C37" s="257">
        <v>320091495</v>
      </c>
      <c r="D37" s="257">
        <v>314419850.35000002</v>
      </c>
      <c r="E37" s="257">
        <v>223049271.89999998</v>
      </c>
      <c r="F37" s="257">
        <f t="shared" si="2"/>
        <v>223049271.89999998</v>
      </c>
      <c r="G37" s="257"/>
      <c r="H37" s="257">
        <f t="shared" si="0"/>
        <v>223049271.89999998</v>
      </c>
      <c r="I37" s="256">
        <f t="shared" si="1"/>
        <v>2.7992783711648159E-5</v>
      </c>
      <c r="J37" s="245"/>
    </row>
    <row r="38" spans="2:12" ht="20.25" x14ac:dyDescent="0.25">
      <c r="B38" s="269" t="s">
        <v>307</v>
      </c>
      <c r="C38" s="257">
        <v>8409716</v>
      </c>
      <c r="D38" s="257">
        <v>24024003.690000001</v>
      </c>
      <c r="E38" s="257">
        <v>21050093.840000004</v>
      </c>
      <c r="F38" s="257">
        <f t="shared" si="2"/>
        <v>21050093.840000004</v>
      </c>
      <c r="G38" s="257"/>
      <c r="H38" s="257">
        <f t="shared" si="0"/>
        <v>21050093.840000004</v>
      </c>
      <c r="I38" s="256">
        <f t="shared" si="1"/>
        <v>2.6417962226623945E-6</v>
      </c>
      <c r="J38" s="245"/>
    </row>
    <row r="39" spans="2:12" ht="20.25" x14ac:dyDescent="0.25">
      <c r="B39" s="269" t="s">
        <v>308</v>
      </c>
      <c r="C39" s="257">
        <v>1338168834</v>
      </c>
      <c r="D39" s="257">
        <v>1136793898.52</v>
      </c>
      <c r="E39" s="257">
        <v>1114809192.1499999</v>
      </c>
      <c r="F39" s="257">
        <f t="shared" si="2"/>
        <v>1114809192.1499999</v>
      </c>
      <c r="G39" s="257"/>
      <c r="H39" s="257">
        <f t="shared" si="0"/>
        <v>1114809192.1499999</v>
      </c>
      <c r="I39" s="256">
        <f t="shared" si="1"/>
        <v>1.3990905385964707E-4</v>
      </c>
      <c r="J39" s="245"/>
    </row>
    <row r="40" spans="2:12" ht="20.25" x14ac:dyDescent="0.25">
      <c r="B40" s="269" t="s">
        <v>309</v>
      </c>
      <c r="C40" s="259">
        <v>2031451113</v>
      </c>
      <c r="D40" s="259">
        <v>2035201971</v>
      </c>
      <c r="E40" s="259">
        <v>1960956676.74</v>
      </c>
      <c r="F40" s="257">
        <f t="shared" si="2"/>
        <v>1960956676.74</v>
      </c>
      <c r="G40" s="258"/>
      <c r="H40" s="259">
        <f t="shared" si="0"/>
        <v>1960956676.74</v>
      </c>
      <c r="I40" s="270">
        <f t="shared" si="1"/>
        <v>2.461009428647912E-4</v>
      </c>
      <c r="J40" s="245"/>
    </row>
    <row r="41" spans="2:12" ht="20.25" x14ac:dyDescent="0.25">
      <c r="B41" s="269" t="s">
        <v>310</v>
      </c>
      <c r="C41" s="257">
        <v>101411794</v>
      </c>
      <c r="D41" s="257">
        <v>106199100.73999999</v>
      </c>
      <c r="E41" s="257">
        <v>99742572.660000026</v>
      </c>
      <c r="F41" s="257">
        <f t="shared" si="2"/>
        <v>99742572.660000026</v>
      </c>
      <c r="G41" s="259"/>
      <c r="H41" s="257">
        <f t="shared" si="0"/>
        <v>99742572.660000026</v>
      </c>
      <c r="I41" s="256">
        <f t="shared" si="1"/>
        <v>1.2517737626000885E-5</v>
      </c>
      <c r="J41" s="245"/>
    </row>
    <row r="42" spans="2:12" ht="40.5" x14ac:dyDescent="0.25">
      <c r="B42" s="264" t="s">
        <v>311</v>
      </c>
      <c r="C42" s="257">
        <v>1000000</v>
      </c>
      <c r="D42" s="259">
        <v>1000000</v>
      </c>
      <c r="E42" s="259">
        <v>603086.93000000005</v>
      </c>
      <c r="F42" s="257">
        <f t="shared" si="2"/>
        <v>603086.93000000005</v>
      </c>
      <c r="G42" s="257"/>
      <c r="H42" s="257">
        <f t="shared" si="0"/>
        <v>603086.93000000005</v>
      </c>
      <c r="I42" s="272">
        <f t="shared" si="1"/>
        <v>7.5687680336301051E-8</v>
      </c>
      <c r="J42" s="245"/>
    </row>
    <row r="43" spans="2:12" ht="40.5" x14ac:dyDescent="0.25">
      <c r="B43" s="269" t="s">
        <v>312</v>
      </c>
      <c r="C43" s="257">
        <v>30547779</v>
      </c>
      <c r="D43" s="257">
        <v>45366581</v>
      </c>
      <c r="E43" s="257">
        <v>42882809.569999993</v>
      </c>
      <c r="F43" s="257"/>
      <c r="G43" s="257">
        <f>$E43</f>
        <v>42882809.569999993</v>
      </c>
      <c r="H43" s="257">
        <f t="shared" si="0"/>
        <v>-42882809.569999993</v>
      </c>
      <c r="I43" s="271">
        <f t="shared" si="1"/>
        <v>5.3818118437032463E-6</v>
      </c>
      <c r="J43" s="245"/>
    </row>
    <row r="44" spans="2:12" ht="40.5" x14ac:dyDescent="0.25">
      <c r="B44" s="269" t="s">
        <v>313</v>
      </c>
      <c r="C44" s="257">
        <v>12000000</v>
      </c>
      <c r="D44" s="257">
        <v>13918896</v>
      </c>
      <c r="E44" s="257">
        <v>13918895.589999998</v>
      </c>
      <c r="F44" s="257">
        <f>$E44</f>
        <v>13918895.589999998</v>
      </c>
      <c r="G44" s="257"/>
      <c r="H44" s="257">
        <f t="shared" si="0"/>
        <v>13918895.589999998</v>
      </c>
      <c r="I44" s="270">
        <f t="shared" si="1"/>
        <v>1.7468276423272349E-6</v>
      </c>
      <c r="J44" s="245"/>
    </row>
    <row r="45" spans="2:12" ht="40.5" x14ac:dyDescent="0.25">
      <c r="B45" s="269" t="s">
        <v>314</v>
      </c>
      <c r="C45" s="257">
        <v>3042098607</v>
      </c>
      <c r="D45" s="257">
        <v>4228861634.8299999</v>
      </c>
      <c r="E45" s="257">
        <v>4086060743.5599999</v>
      </c>
      <c r="F45" s="257">
        <f>$E45</f>
        <v>4086060743.5599999</v>
      </c>
      <c r="G45" s="258"/>
      <c r="H45" s="259">
        <f t="shared" si="0"/>
        <v>4086060743.5599999</v>
      </c>
      <c r="I45" s="261">
        <f t="shared" si="1"/>
        <v>5.1280245684196446E-4</v>
      </c>
      <c r="J45" s="245"/>
    </row>
    <row r="46" spans="2:12" ht="20.25" x14ac:dyDescent="0.25">
      <c r="B46" s="268" t="s">
        <v>256</v>
      </c>
      <c r="C46" s="267">
        <f>C47+C48+C49+C50+C51+C52+C53+C54</f>
        <v>5348987780</v>
      </c>
      <c r="D46" s="267">
        <f>D47+D48+D49+D50+D51+D52+D53+D54</f>
        <v>4234348683.7399998</v>
      </c>
      <c r="E46" s="267">
        <f>E47+E48+E49+E50+E51+E52+E53+E54</f>
        <v>4055662347.1199999</v>
      </c>
      <c r="F46" s="267">
        <f>SUM(F47:F54)</f>
        <v>4055662347.1199999</v>
      </c>
      <c r="G46" s="267"/>
      <c r="H46" s="266">
        <f t="shared" si="0"/>
        <v>4055662347.1199999</v>
      </c>
      <c r="I46" s="265">
        <f t="shared" si="1"/>
        <v>5.0898744444816764E-4</v>
      </c>
      <c r="J46" s="245"/>
      <c r="K46" s="247"/>
    </row>
    <row r="47" spans="2:12" ht="20.25" x14ac:dyDescent="0.25">
      <c r="B47" s="264" t="s">
        <v>315</v>
      </c>
      <c r="C47" s="258">
        <v>260177938</v>
      </c>
      <c r="D47" s="258">
        <v>325190568.63</v>
      </c>
      <c r="E47" s="259">
        <v>294980946.72999996</v>
      </c>
      <c r="F47" s="257">
        <f t="shared" ref="F47:F54" si="3">$E47</f>
        <v>294980946.72999996</v>
      </c>
      <c r="G47" s="257"/>
      <c r="H47" s="257">
        <f t="shared" si="0"/>
        <v>294980946.72999996</v>
      </c>
      <c r="I47" s="261">
        <f t="shared" si="1"/>
        <v>3.7020241180487333E-5</v>
      </c>
      <c r="J47" s="245"/>
    </row>
    <row r="48" spans="2:12" ht="25.9" customHeight="1" x14ac:dyDescent="0.25">
      <c r="B48" s="260" t="s">
        <v>316</v>
      </c>
      <c r="C48" s="258">
        <v>5548543</v>
      </c>
      <c r="D48" s="258">
        <v>5450591.7400000002</v>
      </c>
      <c r="E48" s="257">
        <v>5450591.7399999993</v>
      </c>
      <c r="F48" s="257">
        <f t="shared" si="3"/>
        <v>5450591.7399999993</v>
      </c>
      <c r="G48" s="258"/>
      <c r="H48" s="257">
        <f t="shared" si="0"/>
        <v>5450591.7399999993</v>
      </c>
      <c r="I48" s="256">
        <f t="shared" si="1"/>
        <v>6.8405170919688613E-7</v>
      </c>
    </row>
    <row r="49" spans="2:12" ht="20.25" x14ac:dyDescent="0.25">
      <c r="B49" s="260" t="s">
        <v>317</v>
      </c>
      <c r="C49" s="258">
        <v>153296868</v>
      </c>
      <c r="D49" s="258">
        <v>147847154</v>
      </c>
      <c r="E49" s="257">
        <v>130542588.03999999</v>
      </c>
      <c r="F49" s="257">
        <f t="shared" si="3"/>
        <v>130542588.03999999</v>
      </c>
      <c r="G49" s="259"/>
      <c r="H49" s="259">
        <f t="shared" si="0"/>
        <v>130542588.03999999</v>
      </c>
      <c r="I49" s="261">
        <f t="shared" si="1"/>
        <v>1.6383153376984899E-5</v>
      </c>
    </row>
    <row r="50" spans="2:12" ht="20.25" x14ac:dyDescent="0.25">
      <c r="B50" s="260" t="s">
        <v>318</v>
      </c>
      <c r="C50" s="258">
        <v>17300000</v>
      </c>
      <c r="D50" s="258">
        <v>11400714</v>
      </c>
      <c r="E50" s="257">
        <v>7712260.5700000003</v>
      </c>
      <c r="F50" s="257">
        <f t="shared" si="3"/>
        <v>7712260.5700000003</v>
      </c>
      <c r="G50" s="263"/>
      <c r="H50" s="257">
        <f t="shared" si="0"/>
        <v>7712260.5700000003</v>
      </c>
      <c r="I50" s="256">
        <f t="shared" si="1"/>
        <v>9.67892162233426E-7</v>
      </c>
    </row>
    <row r="51" spans="2:12" ht="20.25" x14ac:dyDescent="0.25">
      <c r="B51" s="260" t="s">
        <v>319</v>
      </c>
      <c r="C51" s="258">
        <v>4740902179</v>
      </c>
      <c r="D51" s="258">
        <v>3057851446.6399999</v>
      </c>
      <c r="E51" s="257">
        <v>3000921597.1299996</v>
      </c>
      <c r="F51" s="257">
        <f t="shared" si="3"/>
        <v>3000921597.1299996</v>
      </c>
      <c r="G51" s="258"/>
      <c r="H51" s="257">
        <f t="shared" si="0"/>
        <v>3000921597.1299996</v>
      </c>
      <c r="I51" s="256">
        <f t="shared" si="1"/>
        <v>3.7661700703392362E-4</v>
      </c>
    </row>
    <row r="52" spans="2:12" ht="20.25" x14ac:dyDescent="0.25">
      <c r="B52" s="260" t="s">
        <v>320</v>
      </c>
      <c r="C52" s="258">
        <v>6044676</v>
      </c>
      <c r="D52" s="258">
        <v>434447069.02999997</v>
      </c>
      <c r="E52" s="257">
        <v>426363907.63000011</v>
      </c>
      <c r="F52" s="257">
        <f t="shared" si="3"/>
        <v>426363907.63000011</v>
      </c>
      <c r="G52" s="258"/>
      <c r="H52" s="257">
        <f t="shared" si="0"/>
        <v>426363907.63000011</v>
      </c>
      <c r="I52" s="256">
        <f t="shared" si="1"/>
        <v>5.3508861728500124E-5</v>
      </c>
    </row>
    <row r="53" spans="2:12" ht="20.25" x14ac:dyDescent="0.25">
      <c r="B53" s="260" t="s">
        <v>321</v>
      </c>
      <c r="C53" s="258">
        <v>6553009</v>
      </c>
      <c r="D53" s="258">
        <v>4759533.25</v>
      </c>
      <c r="E53" s="257">
        <v>4759533.25</v>
      </c>
      <c r="F53" s="257">
        <f t="shared" si="3"/>
        <v>4759533.25</v>
      </c>
      <c r="G53" s="262"/>
      <c r="H53" s="259">
        <f t="shared" si="0"/>
        <v>4759533.25</v>
      </c>
      <c r="I53" s="261">
        <f t="shared" si="1"/>
        <v>5.9732355860538376E-7</v>
      </c>
    </row>
    <row r="54" spans="2:12" ht="41.25" thickBot="1" x14ac:dyDescent="0.3">
      <c r="B54" s="260" t="s">
        <v>322</v>
      </c>
      <c r="C54" s="259">
        <v>159164567</v>
      </c>
      <c r="D54" s="259">
        <v>247401606.44999999</v>
      </c>
      <c r="E54" s="257">
        <v>184930922.03</v>
      </c>
      <c r="F54" s="257">
        <f t="shared" si="3"/>
        <v>184930922.03</v>
      </c>
      <c r="G54" s="258"/>
      <c r="H54" s="257">
        <f t="shared" si="0"/>
        <v>184930922.03</v>
      </c>
      <c r="I54" s="256">
        <f t="shared" si="1"/>
        <v>2.3208913698235929E-5</v>
      </c>
    </row>
    <row r="55" spans="2:12" ht="21" thickBot="1" x14ac:dyDescent="0.3">
      <c r="B55" s="255" t="s">
        <v>266</v>
      </c>
      <c r="C55" s="254">
        <f>C31+C18+C15</f>
        <v>142145485646</v>
      </c>
      <c r="D55" s="254">
        <f>D31+D18+D15</f>
        <v>162132116268.31003</v>
      </c>
      <c r="E55" s="254">
        <f>E31+E18+E15</f>
        <v>158844982275.53</v>
      </c>
      <c r="F55" s="254">
        <f>F31+F18+F15</f>
        <v>49420599725.219994</v>
      </c>
      <c r="G55" s="254">
        <f>G31+G18+G15</f>
        <v>109424382550.31</v>
      </c>
      <c r="H55" s="254">
        <f t="shared" si="0"/>
        <v>-60003782825.090004</v>
      </c>
      <c r="I55" s="170">
        <f t="shared" si="1"/>
        <v>1.9935116553588251E-2</v>
      </c>
      <c r="L55" s="247"/>
    </row>
    <row r="56" spans="2:12" ht="20.25" x14ac:dyDescent="0.25">
      <c r="E56" s="245"/>
      <c r="F56" s="253"/>
      <c r="G56" s="253"/>
      <c r="I56" s="252"/>
    </row>
    <row r="57" spans="2:12" x14ac:dyDescent="0.25">
      <c r="B57" s="91" t="s">
        <v>32</v>
      </c>
      <c r="E57" s="245"/>
      <c r="F57" s="251"/>
    </row>
    <row r="58" spans="2:12" x14ac:dyDescent="0.25">
      <c r="B58" s="250" t="s">
        <v>285</v>
      </c>
      <c r="F58" s="248"/>
      <c r="G58" s="245"/>
    </row>
    <row r="59" spans="2:12" x14ac:dyDescent="0.25">
      <c r="B59" s="156" t="s">
        <v>323</v>
      </c>
      <c r="F59" s="248"/>
      <c r="G59" s="245"/>
    </row>
    <row r="60" spans="2:12" ht="35.25" customHeight="1" x14ac:dyDescent="0.25">
      <c r="B60" s="528" t="s">
        <v>186</v>
      </c>
      <c r="C60" s="528"/>
      <c r="D60" s="528"/>
      <c r="E60" s="528"/>
      <c r="F60" s="528"/>
      <c r="G60" s="528"/>
      <c r="H60" s="528"/>
      <c r="I60" s="528"/>
    </row>
    <row r="61" spans="2:12" x14ac:dyDescent="0.25">
      <c r="B61" s="91" t="s">
        <v>36</v>
      </c>
      <c r="F61" s="245"/>
    </row>
    <row r="62" spans="2:12" x14ac:dyDescent="0.25">
      <c r="E62" s="249"/>
      <c r="F62" s="245"/>
    </row>
    <row r="65" spans="5:10" x14ac:dyDescent="0.25">
      <c r="E65" s="247"/>
    </row>
    <row r="67" spans="5:10" x14ac:dyDescent="0.25">
      <c r="E67" s="248"/>
    </row>
    <row r="69" spans="5:10" x14ac:dyDescent="0.25">
      <c r="H69" s="247"/>
    </row>
    <row r="70" spans="5:10" x14ac:dyDescent="0.25">
      <c r="I70" s="245"/>
      <c r="J70" s="245"/>
    </row>
    <row r="75" spans="5:10" x14ac:dyDescent="0.25">
      <c r="I75" s="246"/>
    </row>
    <row r="80" spans="5:10" x14ac:dyDescent="0.25">
      <c r="I80" s="245"/>
    </row>
  </sheetData>
  <mergeCells count="15">
    <mergeCell ref="B60:I60"/>
    <mergeCell ref="A2:L2"/>
    <mergeCell ref="A3:L3"/>
    <mergeCell ref="A4:L4"/>
    <mergeCell ref="A7:L7"/>
    <mergeCell ref="A8:L8"/>
    <mergeCell ref="B10:B14"/>
    <mergeCell ref="C10:H10"/>
    <mergeCell ref="I10:I13"/>
    <mergeCell ref="C11:C13"/>
    <mergeCell ref="D11:D13"/>
    <mergeCell ref="E11:E13"/>
    <mergeCell ref="F11:F13"/>
    <mergeCell ref="G11:G13"/>
    <mergeCell ref="H11:H13"/>
  </mergeCells>
  <pageMargins left="0.7" right="0.7" top="0.75" bottom="0.75" header="0.3" footer="0.3"/>
  <ignoredErrors>
    <ignoredError sqref="F35 F46" formula="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5C69-A60A-4BEC-9832-AF5E037535F2}">
  <dimension ref="C1:K233"/>
  <sheetViews>
    <sheetView showGridLines="0" workbookViewId="0">
      <selection activeCell="C219" sqref="C219"/>
    </sheetView>
  </sheetViews>
  <sheetFormatPr baseColWidth="10" defaultColWidth="11.42578125" defaultRowHeight="15" x14ac:dyDescent="0.25"/>
  <cols>
    <col min="1" max="1" width="11.42578125" style="208"/>
    <col min="2" max="2" width="6.7109375" style="208" customWidth="1"/>
    <col min="3" max="3" width="104.42578125" style="208" bestFit="1" customWidth="1"/>
    <col min="4" max="4" width="18.28515625" style="208" customWidth="1"/>
    <col min="5" max="6" width="18.85546875" style="208" bestFit="1" customWidth="1"/>
    <col min="7" max="7" width="15.7109375" style="208" customWidth="1"/>
    <col min="8" max="8" width="99.28515625" style="372" bestFit="1" customWidth="1"/>
    <col min="9" max="9" width="25.140625" style="372" bestFit="1" customWidth="1"/>
    <col min="10" max="10" width="26.7109375" style="372" bestFit="1" customWidth="1"/>
    <col min="11" max="11" width="13.85546875" style="372" bestFit="1" customWidth="1"/>
    <col min="12" max="16384" width="11.42578125" style="208"/>
  </cols>
  <sheetData>
    <row r="1" spans="3:10" s="372" customFormat="1" x14ac:dyDescent="0.25">
      <c r="C1" s="371"/>
      <c r="D1" s="371"/>
      <c r="E1" s="371"/>
      <c r="F1" s="371"/>
      <c r="G1" s="371"/>
    </row>
    <row r="2" spans="3:10" s="372" customFormat="1" x14ac:dyDescent="0.25">
      <c r="C2" s="532" t="s">
        <v>37</v>
      </c>
      <c r="D2" s="532"/>
      <c r="E2" s="532"/>
      <c r="F2" s="532"/>
      <c r="G2" s="532"/>
    </row>
    <row r="3" spans="3:10" s="372" customFormat="1" x14ac:dyDescent="0.25">
      <c r="C3" s="532" t="s">
        <v>2</v>
      </c>
      <c r="D3" s="532"/>
      <c r="E3" s="532"/>
      <c r="F3" s="532"/>
      <c r="G3" s="532"/>
    </row>
    <row r="4" spans="3:10" s="372" customFormat="1" x14ac:dyDescent="0.25">
      <c r="C4" s="533" t="s">
        <v>3</v>
      </c>
      <c r="D4" s="533"/>
      <c r="E4" s="533"/>
      <c r="F4" s="533"/>
      <c r="G4" s="533"/>
    </row>
    <row r="5" spans="3:10" s="372" customFormat="1" x14ac:dyDescent="0.25">
      <c r="C5" s="371"/>
      <c r="D5" s="371"/>
      <c r="E5" s="371"/>
      <c r="F5" s="371"/>
      <c r="G5" s="371"/>
    </row>
    <row r="6" spans="3:10" s="372" customFormat="1" ht="15.75" x14ac:dyDescent="0.25">
      <c r="C6" s="534" t="s">
        <v>324</v>
      </c>
      <c r="D6" s="534"/>
      <c r="E6" s="534"/>
      <c r="F6" s="534"/>
      <c r="G6" s="534"/>
    </row>
    <row r="7" spans="3:10" s="372" customFormat="1" ht="15.75" x14ac:dyDescent="0.25">
      <c r="C7" s="535" t="s">
        <v>325</v>
      </c>
      <c r="D7" s="535"/>
      <c r="E7" s="535"/>
      <c r="F7" s="535"/>
      <c r="G7" s="535"/>
      <c r="H7" s="373"/>
      <c r="I7" s="374"/>
      <c r="J7" s="374"/>
    </row>
    <row r="8" spans="3:10" s="372" customFormat="1" x14ac:dyDescent="0.25">
      <c r="C8" s="371"/>
      <c r="D8" s="371"/>
      <c r="E8" s="371"/>
      <c r="F8" s="371"/>
      <c r="G8" s="371"/>
      <c r="H8" s="373"/>
      <c r="I8" s="374"/>
      <c r="J8" s="374"/>
    </row>
    <row r="9" spans="3:10" s="372" customFormat="1" x14ac:dyDescent="0.25">
      <c r="C9" s="208"/>
      <c r="D9" s="208"/>
      <c r="E9" s="208"/>
      <c r="F9" s="208"/>
      <c r="G9" s="208"/>
      <c r="H9" s="373"/>
      <c r="I9" s="374"/>
      <c r="J9" s="374"/>
    </row>
    <row r="10" spans="3:10" s="372" customFormat="1" ht="15.75" thickBot="1" x14ac:dyDescent="0.3">
      <c r="C10" s="208"/>
      <c r="D10" s="208"/>
      <c r="E10" s="208"/>
      <c r="F10" s="208"/>
      <c r="G10" s="208"/>
    </row>
    <row r="11" spans="3:10" s="372" customFormat="1" x14ac:dyDescent="0.25">
      <c r="C11" s="536" t="s">
        <v>7</v>
      </c>
      <c r="D11" s="538" t="s">
        <v>326</v>
      </c>
      <c r="E11" s="538" t="s">
        <v>327</v>
      </c>
      <c r="F11" s="538" t="s">
        <v>46</v>
      </c>
      <c r="G11" s="208"/>
    </row>
    <row r="12" spans="3:10" s="372" customFormat="1" x14ac:dyDescent="0.25">
      <c r="C12" s="537"/>
      <c r="D12" s="539"/>
      <c r="E12" s="539"/>
      <c r="F12" s="539"/>
      <c r="G12" s="208"/>
    </row>
    <row r="13" spans="3:10" s="372" customFormat="1" ht="15.75" thickBot="1" x14ac:dyDescent="0.3">
      <c r="C13" s="375" t="s">
        <v>328</v>
      </c>
      <c r="D13" s="540"/>
      <c r="E13" s="540"/>
      <c r="F13" s="540"/>
      <c r="G13" s="208"/>
    </row>
    <row r="14" spans="3:10" s="372" customFormat="1" x14ac:dyDescent="0.25">
      <c r="C14" s="376" t="s">
        <v>329</v>
      </c>
      <c r="D14" s="377">
        <v>1240428372056</v>
      </c>
      <c r="E14" s="377">
        <v>1279623899432.4204</v>
      </c>
      <c r="F14" s="377">
        <v>117843044094.97003</v>
      </c>
      <c r="G14" s="208"/>
    </row>
    <row r="15" spans="3:10" s="372" customFormat="1" x14ac:dyDescent="0.25">
      <c r="C15" s="378" t="s">
        <v>330</v>
      </c>
      <c r="D15" s="379">
        <v>1159747493169</v>
      </c>
      <c r="E15" s="379">
        <v>1164846768188.5801</v>
      </c>
      <c r="F15" s="378">
        <v>93286050193.320007</v>
      </c>
      <c r="G15" s="208"/>
    </row>
    <row r="16" spans="3:10" s="372" customFormat="1" x14ac:dyDescent="0.25">
      <c r="C16" s="380" t="s">
        <v>331</v>
      </c>
      <c r="D16" s="381">
        <v>382142018494</v>
      </c>
      <c r="E16" s="381">
        <v>418803692010</v>
      </c>
      <c r="F16" s="381">
        <v>29279200878.869999</v>
      </c>
      <c r="G16" s="208"/>
    </row>
    <row r="17" spans="3:6" x14ac:dyDescent="0.25">
      <c r="C17" s="382" t="s">
        <v>332</v>
      </c>
      <c r="D17" s="381">
        <v>6884315172</v>
      </c>
      <c r="E17" s="381">
        <v>6809230383</v>
      </c>
      <c r="F17" s="381">
        <v>518902869.95999998</v>
      </c>
    </row>
    <row r="18" spans="3:6" x14ac:dyDescent="0.25">
      <c r="C18" s="382" t="s">
        <v>333</v>
      </c>
      <c r="D18" s="381">
        <v>99441978092</v>
      </c>
      <c r="E18" s="381">
        <v>103288277267</v>
      </c>
      <c r="F18" s="381">
        <v>9283161875.8999996</v>
      </c>
    </row>
    <row r="19" spans="3:6" x14ac:dyDescent="0.25">
      <c r="C19" s="382" t="s">
        <v>334</v>
      </c>
      <c r="D19" s="381">
        <v>8902919445</v>
      </c>
      <c r="E19" s="381">
        <v>8692356745</v>
      </c>
      <c r="F19" s="381">
        <v>755578966.37</v>
      </c>
    </row>
    <row r="20" spans="3:6" x14ac:dyDescent="0.25">
      <c r="C20" s="382" t="s">
        <v>335</v>
      </c>
      <c r="D20" s="381">
        <v>673880421</v>
      </c>
      <c r="E20" s="381">
        <v>682969005</v>
      </c>
      <c r="F20" s="381">
        <v>37058863.149999999</v>
      </c>
    </row>
    <row r="21" spans="3:6" x14ac:dyDescent="0.25">
      <c r="C21" s="382" t="s">
        <v>336</v>
      </c>
      <c r="D21" s="381">
        <v>17668168</v>
      </c>
      <c r="E21" s="381">
        <v>19774340</v>
      </c>
      <c r="F21" s="381">
        <v>1012263.51</v>
      </c>
    </row>
    <row r="22" spans="3:6" x14ac:dyDescent="0.25">
      <c r="C22" s="382" t="s">
        <v>337</v>
      </c>
      <c r="D22" s="381">
        <v>1230039945</v>
      </c>
      <c r="E22" s="381">
        <v>1202418111</v>
      </c>
      <c r="F22" s="381">
        <v>107531917.16</v>
      </c>
    </row>
    <row r="23" spans="3:6" x14ac:dyDescent="0.25">
      <c r="C23" s="382" t="s">
        <v>338</v>
      </c>
      <c r="D23" s="381">
        <v>2230912661</v>
      </c>
      <c r="E23" s="381">
        <v>2394775801</v>
      </c>
      <c r="F23" s="381">
        <v>183129676.06999999</v>
      </c>
    </row>
    <row r="24" spans="3:6" x14ac:dyDescent="0.25">
      <c r="C24" s="382" t="s">
        <v>339</v>
      </c>
      <c r="D24" s="381">
        <v>7837692277</v>
      </c>
      <c r="E24" s="381">
        <v>8947427845</v>
      </c>
      <c r="F24" s="381">
        <v>634965899.52999997</v>
      </c>
    </row>
    <row r="25" spans="3:6" x14ac:dyDescent="0.25">
      <c r="C25" s="382" t="s">
        <v>340</v>
      </c>
      <c r="D25" s="381">
        <v>493158876</v>
      </c>
      <c r="E25" s="381">
        <v>204114554</v>
      </c>
      <c r="F25" s="381">
        <v>16107462.380000001</v>
      </c>
    </row>
    <row r="26" spans="3:6" x14ac:dyDescent="0.25">
      <c r="C26" s="382" t="s">
        <v>341</v>
      </c>
      <c r="D26" s="381">
        <v>171188988633</v>
      </c>
      <c r="E26" s="381">
        <v>201516457307</v>
      </c>
      <c r="F26" s="381">
        <v>11779802768.83</v>
      </c>
    </row>
    <row r="27" spans="3:6" x14ac:dyDescent="0.25">
      <c r="C27" s="382" t="s">
        <v>342</v>
      </c>
      <c r="D27" s="381">
        <v>280452697</v>
      </c>
      <c r="E27" s="381">
        <v>253717721</v>
      </c>
      <c r="F27" s="381">
        <v>19833619.899999999</v>
      </c>
    </row>
    <row r="28" spans="3:6" x14ac:dyDescent="0.25">
      <c r="C28" s="382" t="s">
        <v>343</v>
      </c>
      <c r="D28" s="381">
        <v>106201181</v>
      </c>
      <c r="E28" s="381">
        <v>112293088</v>
      </c>
      <c r="F28" s="381">
        <v>11652923.630000001</v>
      </c>
    </row>
    <row r="29" spans="3:6" x14ac:dyDescent="0.25">
      <c r="C29" s="382" t="s">
        <v>344</v>
      </c>
      <c r="D29" s="381">
        <v>1027213885</v>
      </c>
      <c r="E29" s="381">
        <v>1172113936</v>
      </c>
      <c r="F29" s="381">
        <v>111389344.02</v>
      </c>
    </row>
    <row r="30" spans="3:6" x14ac:dyDescent="0.25">
      <c r="C30" s="382" t="s">
        <v>345</v>
      </c>
      <c r="D30" s="381">
        <v>1653981537</v>
      </c>
      <c r="E30" s="381">
        <v>1602837836</v>
      </c>
      <c r="F30" s="381">
        <v>142512407.63999999</v>
      </c>
    </row>
    <row r="31" spans="3:6" x14ac:dyDescent="0.25">
      <c r="C31" s="382" t="s">
        <v>346</v>
      </c>
      <c r="D31" s="381">
        <v>3960747287</v>
      </c>
      <c r="E31" s="381">
        <v>9621189286</v>
      </c>
      <c r="F31" s="381">
        <v>0</v>
      </c>
    </row>
    <row r="32" spans="3:6" x14ac:dyDescent="0.25">
      <c r="C32" s="382" t="s">
        <v>347</v>
      </c>
      <c r="D32" s="381">
        <v>278584404</v>
      </c>
      <c r="E32" s="381">
        <v>158920362</v>
      </c>
      <c r="F32" s="381">
        <v>5168907.9400000004</v>
      </c>
    </row>
    <row r="33" spans="3:6" x14ac:dyDescent="0.25">
      <c r="C33" s="382" t="s">
        <v>348</v>
      </c>
      <c r="D33" s="381">
        <v>766451012</v>
      </c>
      <c r="E33" s="381">
        <v>880003026</v>
      </c>
      <c r="F33" s="381">
        <v>50160410.810000002</v>
      </c>
    </row>
    <row r="34" spans="3:6" x14ac:dyDescent="0.25">
      <c r="C34" s="382" t="s">
        <v>349</v>
      </c>
      <c r="D34" s="381">
        <v>14344057270</v>
      </c>
      <c r="E34" s="381">
        <v>9516811532</v>
      </c>
      <c r="F34" s="381">
        <v>864226479.94000006</v>
      </c>
    </row>
    <row r="35" spans="3:6" x14ac:dyDescent="0.25">
      <c r="C35" s="382" t="s">
        <v>350</v>
      </c>
      <c r="D35" s="381">
        <v>8172819620</v>
      </c>
      <c r="E35" s="381">
        <v>6869663895</v>
      </c>
      <c r="F35" s="381">
        <v>658920154.87</v>
      </c>
    </row>
    <row r="36" spans="3:6" x14ac:dyDescent="0.25">
      <c r="C36" s="382" t="s">
        <v>351</v>
      </c>
      <c r="D36" s="381">
        <v>23650677252</v>
      </c>
      <c r="E36" s="381">
        <v>23900192331</v>
      </c>
      <c r="F36" s="381">
        <v>2164056840.1199999</v>
      </c>
    </row>
    <row r="37" spans="3:6" x14ac:dyDescent="0.25">
      <c r="C37" s="382" t="s">
        <v>352</v>
      </c>
      <c r="D37" s="381">
        <v>226049649</v>
      </c>
      <c r="E37" s="381">
        <v>191091286</v>
      </c>
      <c r="F37" s="381">
        <v>17245402.43</v>
      </c>
    </row>
    <row r="38" spans="3:6" x14ac:dyDescent="0.25">
      <c r="C38" s="382" t="s">
        <v>353</v>
      </c>
      <c r="D38" s="381">
        <v>36685569</v>
      </c>
      <c r="E38" s="381">
        <v>32285846</v>
      </c>
      <c r="F38" s="381">
        <v>2540732.5699999998</v>
      </c>
    </row>
    <row r="39" spans="3:6" x14ac:dyDescent="0.25">
      <c r="C39" s="382" t="s">
        <v>354</v>
      </c>
      <c r="D39" s="381">
        <v>1216285415</v>
      </c>
      <c r="E39" s="381">
        <v>1119988977</v>
      </c>
      <c r="F39" s="381">
        <v>92890543.299999997</v>
      </c>
    </row>
    <row r="40" spans="3:6" x14ac:dyDescent="0.25">
      <c r="C40" s="382" t="s">
        <v>355</v>
      </c>
      <c r="D40" s="381">
        <v>20678178773</v>
      </c>
      <c r="E40" s="381">
        <v>22157590110</v>
      </c>
      <c r="F40" s="381">
        <v>1205420550.0799999</v>
      </c>
    </row>
    <row r="41" spans="3:6" x14ac:dyDescent="0.25">
      <c r="C41" s="382" t="s">
        <v>356</v>
      </c>
      <c r="D41" s="381">
        <v>3798203980</v>
      </c>
      <c r="E41" s="381">
        <v>4058417254</v>
      </c>
      <c r="F41" s="381">
        <v>325911069.42000002</v>
      </c>
    </row>
    <row r="42" spans="3:6" x14ac:dyDescent="0.25">
      <c r="C42" s="382" t="s">
        <v>357</v>
      </c>
      <c r="D42" s="381">
        <v>638701677</v>
      </c>
      <c r="E42" s="381">
        <v>756824799</v>
      </c>
      <c r="F42" s="381">
        <v>68957974.269999996</v>
      </c>
    </row>
    <row r="43" spans="3:6" x14ac:dyDescent="0.25">
      <c r="C43" s="382" t="s">
        <v>358</v>
      </c>
      <c r="D43" s="381">
        <v>2268606996</v>
      </c>
      <c r="E43" s="381">
        <v>2514212561</v>
      </c>
      <c r="F43" s="381">
        <v>214746949.71000001</v>
      </c>
    </row>
    <row r="44" spans="3:6" x14ac:dyDescent="0.25">
      <c r="C44" s="382" t="s">
        <v>359</v>
      </c>
      <c r="D44" s="381">
        <v>911899</v>
      </c>
      <c r="E44" s="381">
        <v>394058</v>
      </c>
      <c r="F44" s="381">
        <v>0</v>
      </c>
    </row>
    <row r="45" spans="3:6" x14ac:dyDescent="0.25">
      <c r="C45" s="382" t="s">
        <v>360</v>
      </c>
      <c r="D45" s="381">
        <v>6411278</v>
      </c>
      <c r="E45" s="381">
        <v>3581003</v>
      </c>
      <c r="F45" s="381">
        <v>217534.72</v>
      </c>
    </row>
    <row r="46" spans="3:6" x14ac:dyDescent="0.25">
      <c r="C46" s="382" t="s">
        <v>361</v>
      </c>
      <c r="D46" s="381">
        <v>129243423</v>
      </c>
      <c r="E46" s="381">
        <v>123761745</v>
      </c>
      <c r="F46" s="381">
        <v>6096470.6399999997</v>
      </c>
    </row>
    <row r="47" spans="3:6" x14ac:dyDescent="0.25">
      <c r="C47" s="380" t="s">
        <v>362</v>
      </c>
      <c r="D47" s="381">
        <v>62392105744</v>
      </c>
      <c r="E47" s="381">
        <v>60953372099</v>
      </c>
      <c r="F47" s="381">
        <v>4480692296.8800011</v>
      </c>
    </row>
    <row r="48" spans="3:6" x14ac:dyDescent="0.25">
      <c r="C48" s="382" t="s">
        <v>363</v>
      </c>
      <c r="D48" s="381">
        <v>6785634401</v>
      </c>
      <c r="E48" s="381">
        <v>6409508258</v>
      </c>
      <c r="F48" s="381">
        <v>103397607.31999999</v>
      </c>
    </row>
    <row r="49" spans="3:6" x14ac:dyDescent="0.25">
      <c r="C49" s="382" t="s">
        <v>364</v>
      </c>
      <c r="D49" s="381">
        <v>12446710250</v>
      </c>
      <c r="E49" s="381">
        <v>11373099219</v>
      </c>
      <c r="F49" s="381">
        <v>196583767.28999999</v>
      </c>
    </row>
    <row r="50" spans="3:6" x14ac:dyDescent="0.25">
      <c r="C50" s="382" t="s">
        <v>365</v>
      </c>
      <c r="D50" s="381">
        <v>15479362567</v>
      </c>
      <c r="E50" s="381">
        <v>15674319049</v>
      </c>
      <c r="F50" s="381">
        <v>1497001416.95</v>
      </c>
    </row>
    <row r="51" spans="3:6" x14ac:dyDescent="0.25">
      <c r="C51" s="382" t="s">
        <v>366</v>
      </c>
      <c r="D51" s="381">
        <v>1448713637</v>
      </c>
      <c r="E51" s="381">
        <v>1177048071</v>
      </c>
      <c r="F51" s="381">
        <v>121143232.45999999</v>
      </c>
    </row>
    <row r="52" spans="3:6" x14ac:dyDescent="0.25">
      <c r="C52" s="382" t="s">
        <v>367</v>
      </c>
      <c r="D52" s="381">
        <v>2601519304</v>
      </c>
      <c r="E52" s="381">
        <v>2564666928</v>
      </c>
      <c r="F52" s="381">
        <v>232455818.09</v>
      </c>
    </row>
    <row r="53" spans="3:6" x14ac:dyDescent="0.25">
      <c r="C53" s="382" t="s">
        <v>368</v>
      </c>
      <c r="D53" s="381">
        <v>1770035768</v>
      </c>
      <c r="E53" s="381">
        <v>1053638150</v>
      </c>
      <c r="F53" s="381">
        <v>69656700.010000005</v>
      </c>
    </row>
    <row r="54" spans="3:6" x14ac:dyDescent="0.25">
      <c r="C54" s="382" t="s">
        <v>369</v>
      </c>
      <c r="D54" s="381">
        <v>88051454</v>
      </c>
      <c r="E54" s="381">
        <v>86635909</v>
      </c>
      <c r="F54" s="381">
        <v>6941602</v>
      </c>
    </row>
    <row r="55" spans="3:6" x14ac:dyDescent="0.25">
      <c r="C55" s="382" t="s">
        <v>370</v>
      </c>
      <c r="D55" s="381">
        <v>19163894439</v>
      </c>
      <c r="E55" s="381">
        <v>19441319717</v>
      </c>
      <c r="F55" s="381">
        <v>1920188585</v>
      </c>
    </row>
    <row r="56" spans="3:6" x14ac:dyDescent="0.25">
      <c r="C56" s="382" t="s">
        <v>371</v>
      </c>
      <c r="D56" s="381">
        <v>312660043</v>
      </c>
      <c r="E56" s="381">
        <v>304457742</v>
      </c>
      <c r="F56" s="381">
        <v>36929824.060000002</v>
      </c>
    </row>
    <row r="57" spans="3:6" x14ac:dyDescent="0.25">
      <c r="C57" s="382" t="s">
        <v>372</v>
      </c>
      <c r="D57" s="381">
        <v>236077544</v>
      </c>
      <c r="E57" s="381">
        <v>320729314</v>
      </c>
      <c r="F57" s="381">
        <v>43154692.240000002</v>
      </c>
    </row>
    <row r="58" spans="3:6" x14ac:dyDescent="0.25">
      <c r="C58" s="382" t="s">
        <v>373</v>
      </c>
      <c r="D58" s="381">
        <v>814456600</v>
      </c>
      <c r="E58" s="381">
        <v>982465690</v>
      </c>
      <c r="F58" s="381">
        <v>100043260.22</v>
      </c>
    </row>
    <row r="59" spans="3:6" x14ac:dyDescent="0.25">
      <c r="C59" s="382" t="s">
        <v>374</v>
      </c>
      <c r="D59" s="381">
        <v>11261736</v>
      </c>
      <c r="E59" s="381">
        <v>14166762</v>
      </c>
      <c r="F59" s="381">
        <v>2105962.1</v>
      </c>
    </row>
    <row r="60" spans="3:6" x14ac:dyDescent="0.25">
      <c r="C60" s="382" t="s">
        <v>375</v>
      </c>
      <c r="D60" s="381">
        <v>299330349</v>
      </c>
      <c r="E60" s="381">
        <v>318725549</v>
      </c>
      <c r="F60" s="381">
        <v>34182197.600000001</v>
      </c>
    </row>
    <row r="61" spans="3:6" x14ac:dyDescent="0.25">
      <c r="C61" s="382" t="s">
        <v>376</v>
      </c>
      <c r="D61" s="381">
        <v>534543</v>
      </c>
      <c r="E61" s="381">
        <v>6301429</v>
      </c>
      <c r="F61" s="381">
        <v>35762.019999999997</v>
      </c>
    </row>
    <row r="62" spans="3:6" x14ac:dyDescent="0.25">
      <c r="C62" s="382" t="s">
        <v>377</v>
      </c>
      <c r="D62" s="381">
        <v>54989</v>
      </c>
      <c r="E62" s="381">
        <v>2827643</v>
      </c>
      <c r="F62" s="381">
        <v>4869.96</v>
      </c>
    </row>
    <row r="63" spans="3:6" x14ac:dyDescent="0.25">
      <c r="C63" s="382" t="s">
        <v>378</v>
      </c>
      <c r="D63" s="381">
        <v>20547562</v>
      </c>
      <c r="E63" s="381">
        <v>44685402</v>
      </c>
      <c r="F63" s="381">
        <v>6824264.9000000004</v>
      </c>
    </row>
    <row r="64" spans="3:6" x14ac:dyDescent="0.25">
      <c r="C64" s="382" t="s">
        <v>379</v>
      </c>
      <c r="D64" s="381">
        <v>913260558</v>
      </c>
      <c r="E64" s="381">
        <v>1178777267</v>
      </c>
      <c r="F64" s="381">
        <v>110042734.66</v>
      </c>
    </row>
    <row r="65" spans="3:6" x14ac:dyDescent="0.25">
      <c r="C65" s="380" t="s">
        <v>380</v>
      </c>
      <c r="D65" s="381">
        <v>636997769768</v>
      </c>
      <c r="E65" s="381">
        <v>607338030112.57996</v>
      </c>
      <c r="F65" s="381">
        <v>52962328308.320007</v>
      </c>
    </row>
    <row r="66" spans="3:6" x14ac:dyDescent="0.25">
      <c r="C66" s="382" t="s">
        <v>381</v>
      </c>
      <c r="D66" s="381">
        <v>420355593055</v>
      </c>
      <c r="E66" s="381">
        <v>401988343401.57996</v>
      </c>
      <c r="F66" s="381">
        <v>35310859135.629997</v>
      </c>
    </row>
    <row r="67" spans="3:6" x14ac:dyDescent="0.25">
      <c r="C67" s="382" t="s">
        <v>382</v>
      </c>
      <c r="D67" s="381">
        <v>0</v>
      </c>
      <c r="E67" s="381">
        <v>0</v>
      </c>
      <c r="F67" s="381">
        <v>0</v>
      </c>
    </row>
    <row r="68" spans="3:6" x14ac:dyDescent="0.25">
      <c r="C68" s="382" t="s">
        <v>383</v>
      </c>
      <c r="D68" s="381">
        <v>57955558112</v>
      </c>
      <c r="E68" s="381">
        <v>53714967849</v>
      </c>
      <c r="F68" s="381">
        <v>4656918370.8400002</v>
      </c>
    </row>
    <row r="69" spans="3:6" x14ac:dyDescent="0.25">
      <c r="C69" s="382" t="s">
        <v>384</v>
      </c>
      <c r="D69" s="381">
        <v>35909853656</v>
      </c>
      <c r="E69" s="381">
        <v>31971137706</v>
      </c>
      <c r="F69" s="381">
        <v>2935277020.2399998</v>
      </c>
    </row>
    <row r="70" spans="3:6" x14ac:dyDescent="0.25">
      <c r="C70" s="382" t="s">
        <v>385</v>
      </c>
      <c r="D70" s="381">
        <v>2299122113</v>
      </c>
      <c r="E70" s="381">
        <v>2154791900</v>
      </c>
      <c r="F70" s="381">
        <v>178249407.44</v>
      </c>
    </row>
    <row r="71" spans="3:6" x14ac:dyDescent="0.25">
      <c r="C71" s="382" t="s">
        <v>386</v>
      </c>
      <c r="D71" s="381">
        <v>4851318583</v>
      </c>
      <c r="E71" s="381">
        <v>4807100528</v>
      </c>
      <c r="F71" s="381">
        <v>298670179.87</v>
      </c>
    </row>
    <row r="72" spans="3:6" x14ac:dyDescent="0.25">
      <c r="C72" s="382" t="s">
        <v>387</v>
      </c>
      <c r="D72" s="381">
        <v>9089772510</v>
      </c>
      <c r="E72" s="381">
        <v>7828275996</v>
      </c>
      <c r="F72" s="381">
        <v>721205461.51999998</v>
      </c>
    </row>
    <row r="73" spans="3:6" x14ac:dyDescent="0.25">
      <c r="C73" s="382" t="s">
        <v>388</v>
      </c>
      <c r="D73" s="381">
        <v>22197125</v>
      </c>
      <c r="E73" s="381">
        <v>23171433</v>
      </c>
      <c r="F73" s="381">
        <v>59377.919999999998</v>
      </c>
    </row>
    <row r="74" spans="3:6" x14ac:dyDescent="0.25">
      <c r="C74" s="382" t="s">
        <v>389</v>
      </c>
      <c r="D74" s="381">
        <v>2157534</v>
      </c>
      <c r="E74" s="381">
        <v>1594831</v>
      </c>
      <c r="F74" s="381">
        <v>0</v>
      </c>
    </row>
    <row r="75" spans="3:6" x14ac:dyDescent="0.25">
      <c r="C75" s="382" t="s">
        <v>390</v>
      </c>
      <c r="D75" s="381">
        <v>22970617</v>
      </c>
      <c r="E75" s="381">
        <v>26412353</v>
      </c>
      <c r="F75" s="381">
        <v>0</v>
      </c>
    </row>
    <row r="76" spans="3:6" x14ac:dyDescent="0.25">
      <c r="C76" s="382" t="s">
        <v>391</v>
      </c>
      <c r="D76" s="381">
        <v>957228432</v>
      </c>
      <c r="E76" s="381">
        <v>924902236</v>
      </c>
      <c r="F76" s="381">
        <v>1477969.49</v>
      </c>
    </row>
    <row r="77" spans="3:6" x14ac:dyDescent="0.25">
      <c r="C77" s="382" t="s">
        <v>392</v>
      </c>
      <c r="D77" s="381">
        <v>64498432</v>
      </c>
      <c r="E77" s="381">
        <v>62820019</v>
      </c>
      <c r="F77" s="381">
        <v>8906915.6899999995</v>
      </c>
    </row>
    <row r="78" spans="3:6" x14ac:dyDescent="0.25">
      <c r="C78" s="382" t="s">
        <v>393</v>
      </c>
      <c r="D78" s="381">
        <v>40273024</v>
      </c>
      <c r="E78" s="381">
        <v>30568731</v>
      </c>
      <c r="F78" s="381">
        <v>773545.01</v>
      </c>
    </row>
    <row r="79" spans="3:6" x14ac:dyDescent="0.25">
      <c r="C79" s="382" t="s">
        <v>394</v>
      </c>
      <c r="D79" s="381">
        <v>324729005</v>
      </c>
      <c r="E79" s="381">
        <v>266395821</v>
      </c>
      <c r="F79" s="381">
        <v>9811806.3699999992</v>
      </c>
    </row>
    <row r="80" spans="3:6" x14ac:dyDescent="0.25">
      <c r="C80" s="382" t="s">
        <v>395</v>
      </c>
      <c r="D80" s="381">
        <v>731658</v>
      </c>
      <c r="E80" s="381">
        <v>461543</v>
      </c>
      <c r="F80" s="381">
        <v>0</v>
      </c>
    </row>
    <row r="81" spans="3:6" x14ac:dyDescent="0.25">
      <c r="C81" s="382" t="s">
        <v>396</v>
      </c>
      <c r="D81" s="381">
        <v>24168139666</v>
      </c>
      <c r="E81" s="381">
        <v>22617349149</v>
      </c>
      <c r="F81" s="381">
        <v>1766963295.71</v>
      </c>
    </row>
    <row r="82" spans="3:6" x14ac:dyDescent="0.25">
      <c r="C82" s="382" t="s">
        <v>397</v>
      </c>
      <c r="D82" s="381">
        <v>11907610</v>
      </c>
      <c r="E82" s="381">
        <v>48780434</v>
      </c>
      <c r="F82" s="381">
        <v>0</v>
      </c>
    </row>
    <row r="83" spans="3:6" x14ac:dyDescent="0.25">
      <c r="C83" s="382" t="s">
        <v>398</v>
      </c>
      <c r="D83" s="381">
        <v>12535239532</v>
      </c>
      <c r="E83" s="381">
        <v>12535239532</v>
      </c>
      <c r="F83" s="381">
        <v>1359844998.99</v>
      </c>
    </row>
    <row r="84" spans="3:6" x14ac:dyDescent="0.25">
      <c r="C84" s="382" t="s">
        <v>399</v>
      </c>
      <c r="D84" s="381">
        <v>45945683</v>
      </c>
      <c r="E84" s="381">
        <v>35188000</v>
      </c>
      <c r="F84" s="381">
        <v>0</v>
      </c>
    </row>
    <row r="85" spans="3:6" x14ac:dyDescent="0.25">
      <c r="C85" s="382" t="s">
        <v>400</v>
      </c>
      <c r="D85" s="381">
        <v>587549355</v>
      </c>
      <c r="E85" s="381">
        <v>411056557</v>
      </c>
      <c r="F85" s="381">
        <v>43238896.18</v>
      </c>
    </row>
    <row r="86" spans="3:6" x14ac:dyDescent="0.25">
      <c r="C86" s="382" t="s">
        <v>401</v>
      </c>
      <c r="D86" s="381">
        <v>870718835</v>
      </c>
      <c r="E86" s="381">
        <v>740649198</v>
      </c>
      <c r="F86" s="381">
        <v>57737006.799999997</v>
      </c>
    </row>
    <row r="87" spans="3:6" x14ac:dyDescent="0.25">
      <c r="C87" s="382" t="s">
        <v>402</v>
      </c>
      <c r="D87" s="381">
        <v>1936035152</v>
      </c>
      <c r="E87" s="381">
        <v>1918794871</v>
      </c>
      <c r="F87" s="381">
        <v>121443966</v>
      </c>
    </row>
    <row r="88" spans="3:6" x14ac:dyDescent="0.25">
      <c r="C88" s="382" t="s">
        <v>403</v>
      </c>
      <c r="D88" s="381">
        <v>3645228517</v>
      </c>
      <c r="E88" s="381">
        <v>4225764784</v>
      </c>
      <c r="F88" s="381">
        <v>281265411.52999997</v>
      </c>
    </row>
    <row r="89" spans="3:6" x14ac:dyDescent="0.25">
      <c r="C89" s="382" t="s">
        <v>404</v>
      </c>
      <c r="D89" s="381">
        <v>15132340473</v>
      </c>
      <c r="E89" s="381">
        <v>15555639667</v>
      </c>
      <c r="F89" s="381">
        <v>1076084907.6800001</v>
      </c>
    </row>
    <row r="90" spans="3:6" x14ac:dyDescent="0.25">
      <c r="C90" s="382" t="s">
        <v>405</v>
      </c>
      <c r="D90" s="381">
        <v>10168867591</v>
      </c>
      <c r="E90" s="381">
        <v>9741227345</v>
      </c>
      <c r="F90" s="381">
        <v>806662380.60000002</v>
      </c>
    </row>
    <row r="91" spans="3:6" x14ac:dyDescent="0.25">
      <c r="C91" s="382" t="s">
        <v>406</v>
      </c>
      <c r="D91" s="381">
        <v>1988723167</v>
      </c>
      <c r="E91" s="381">
        <v>1491542376</v>
      </c>
      <c r="F91" s="381">
        <v>0</v>
      </c>
    </row>
    <row r="92" spans="3:6" x14ac:dyDescent="0.25">
      <c r="C92" s="382" t="s">
        <v>407</v>
      </c>
      <c r="D92" s="381">
        <v>643264725</v>
      </c>
      <c r="E92" s="381">
        <v>1343264725</v>
      </c>
      <c r="F92" s="381">
        <v>89961490.049999997</v>
      </c>
    </row>
    <row r="93" spans="3:6" x14ac:dyDescent="0.25">
      <c r="C93" s="382" t="s">
        <v>408</v>
      </c>
      <c r="D93" s="381">
        <v>23752712594</v>
      </c>
      <c r="E93" s="381">
        <v>22893877888</v>
      </c>
      <c r="F93" s="381">
        <v>2318126533.9000001</v>
      </c>
    </row>
    <row r="94" spans="3:6" x14ac:dyDescent="0.25">
      <c r="C94" s="382" t="s">
        <v>409</v>
      </c>
      <c r="D94" s="381">
        <v>4313188626</v>
      </c>
      <c r="E94" s="381">
        <v>3930132864</v>
      </c>
      <c r="F94" s="381">
        <v>445401800</v>
      </c>
    </row>
    <row r="95" spans="3:6" x14ac:dyDescent="0.25">
      <c r="C95" s="382" t="s">
        <v>410</v>
      </c>
      <c r="D95" s="381">
        <v>1388507038</v>
      </c>
      <c r="E95" s="381">
        <v>1339896950</v>
      </c>
      <c r="F95" s="381">
        <v>122497784.13</v>
      </c>
    </row>
    <row r="96" spans="3:6" x14ac:dyDescent="0.25">
      <c r="C96" s="382" t="s">
        <v>411</v>
      </c>
      <c r="D96" s="381">
        <v>475313057</v>
      </c>
      <c r="E96" s="381">
        <v>435664583</v>
      </c>
      <c r="F96" s="381">
        <v>33140969.739999998</v>
      </c>
    </row>
    <row r="97" spans="3:6" x14ac:dyDescent="0.25">
      <c r="C97" s="382" t="s">
        <v>412</v>
      </c>
      <c r="D97" s="381">
        <v>247530915</v>
      </c>
      <c r="E97" s="381">
        <v>879634652</v>
      </c>
      <c r="F97" s="381">
        <v>42825376.109999999</v>
      </c>
    </row>
    <row r="98" spans="3:6" x14ac:dyDescent="0.25">
      <c r="C98" s="382" t="s">
        <v>413</v>
      </c>
      <c r="D98" s="381">
        <v>0</v>
      </c>
      <c r="E98" s="381">
        <v>0</v>
      </c>
      <c r="F98" s="381">
        <v>0</v>
      </c>
    </row>
    <row r="99" spans="3:6" x14ac:dyDescent="0.25">
      <c r="C99" s="382" t="s">
        <v>414</v>
      </c>
      <c r="D99" s="381">
        <v>493020607</v>
      </c>
      <c r="E99" s="381">
        <v>589526630</v>
      </c>
      <c r="F99" s="381">
        <v>70455834.549999997</v>
      </c>
    </row>
    <row r="100" spans="3:6" x14ac:dyDescent="0.25">
      <c r="C100" s="382" t="s">
        <v>415</v>
      </c>
      <c r="D100" s="381">
        <v>1403238777</v>
      </c>
      <c r="E100" s="381">
        <v>1607158360</v>
      </c>
      <c r="F100" s="381">
        <v>121613425.69</v>
      </c>
    </row>
    <row r="101" spans="3:6" x14ac:dyDescent="0.25">
      <c r="C101" s="382" t="s">
        <v>416</v>
      </c>
      <c r="D101" s="381">
        <v>29159751</v>
      </c>
      <c r="E101" s="381">
        <v>7049233</v>
      </c>
      <c r="F101" s="381">
        <v>119243.8</v>
      </c>
    </row>
    <row r="102" spans="3:6" x14ac:dyDescent="0.25">
      <c r="C102" s="382" t="s">
        <v>417</v>
      </c>
      <c r="D102" s="381">
        <v>792308858</v>
      </c>
      <c r="E102" s="381">
        <v>644638915</v>
      </c>
      <c r="F102" s="381">
        <v>48013084.869999997</v>
      </c>
    </row>
    <row r="103" spans="3:6" x14ac:dyDescent="0.25">
      <c r="C103" s="382" t="s">
        <v>418</v>
      </c>
      <c r="D103" s="381">
        <v>718301</v>
      </c>
      <c r="E103" s="381">
        <v>2155333</v>
      </c>
      <c r="F103" s="381">
        <v>1053.27</v>
      </c>
    </row>
    <row r="104" spans="3:6" x14ac:dyDescent="0.25">
      <c r="C104" s="382" t="s">
        <v>419</v>
      </c>
      <c r="D104" s="381">
        <v>6201908</v>
      </c>
      <c r="E104" s="381">
        <v>8064599</v>
      </c>
      <c r="F104" s="381">
        <v>4132.47</v>
      </c>
    </row>
    <row r="105" spans="3:6" x14ac:dyDescent="0.25">
      <c r="C105" s="382" t="s">
        <v>420</v>
      </c>
      <c r="D105" s="381">
        <v>2855462</v>
      </c>
      <c r="E105" s="381">
        <v>1244344</v>
      </c>
      <c r="F105" s="381">
        <v>287543.14</v>
      </c>
    </row>
    <row r="106" spans="3:6" x14ac:dyDescent="0.25">
      <c r="C106" s="382" t="s">
        <v>421</v>
      </c>
      <c r="D106" s="381">
        <v>21305626</v>
      </c>
      <c r="E106" s="381">
        <v>10076629</v>
      </c>
      <c r="F106" s="381">
        <v>692256.39</v>
      </c>
    </row>
    <row r="107" spans="3:6" x14ac:dyDescent="0.25">
      <c r="C107" s="382" t="s">
        <v>422</v>
      </c>
      <c r="D107" s="381">
        <v>1280211</v>
      </c>
      <c r="E107" s="381">
        <v>1718738</v>
      </c>
      <c r="F107" s="381">
        <v>95908.86</v>
      </c>
    </row>
    <row r="108" spans="3:6" x14ac:dyDescent="0.25">
      <c r="C108" s="382" t="s">
        <v>423</v>
      </c>
      <c r="D108" s="381">
        <v>3499016</v>
      </c>
      <c r="E108" s="381">
        <v>7792343</v>
      </c>
      <c r="F108" s="381">
        <v>147339.17000000001</v>
      </c>
    </row>
    <row r="109" spans="3:6" x14ac:dyDescent="0.25">
      <c r="C109" s="382" t="s">
        <v>424</v>
      </c>
      <c r="D109" s="381">
        <v>436964859</v>
      </c>
      <c r="E109" s="381">
        <v>513957066</v>
      </c>
      <c r="F109" s="381">
        <v>33494478.670000002</v>
      </c>
    </row>
    <row r="110" spans="3:6" x14ac:dyDescent="0.25">
      <c r="C110" s="380" t="s">
        <v>425</v>
      </c>
      <c r="D110" s="381">
        <v>76451309662</v>
      </c>
      <c r="E110" s="381">
        <v>76108808349</v>
      </c>
      <c r="F110" s="381">
        <v>6402973635.7399998</v>
      </c>
    </row>
    <row r="111" spans="3:6" x14ac:dyDescent="0.25">
      <c r="C111" s="382" t="s">
        <v>426</v>
      </c>
      <c r="D111" s="381">
        <v>64372740067</v>
      </c>
      <c r="E111" s="381">
        <v>64600013936</v>
      </c>
      <c r="F111" s="381">
        <v>5498058752.8500004</v>
      </c>
    </row>
    <row r="112" spans="3:6" x14ac:dyDescent="0.25">
      <c r="C112" s="382" t="s">
        <v>427</v>
      </c>
      <c r="D112" s="381">
        <v>11856448322</v>
      </c>
      <c r="E112" s="381">
        <v>11272691785</v>
      </c>
      <c r="F112" s="381">
        <v>887891414.50999999</v>
      </c>
    </row>
    <row r="113" spans="3:6" x14ac:dyDescent="0.25">
      <c r="C113" s="382" t="s">
        <v>428</v>
      </c>
      <c r="D113" s="381">
        <v>7083525</v>
      </c>
      <c r="E113" s="381">
        <v>25393582</v>
      </c>
      <c r="F113" s="381">
        <v>2176246.5299999998</v>
      </c>
    </row>
    <row r="114" spans="3:6" x14ac:dyDescent="0.25">
      <c r="C114" s="382" t="s">
        <v>429</v>
      </c>
      <c r="D114" s="381">
        <v>197337351</v>
      </c>
      <c r="E114" s="381">
        <v>198851637</v>
      </c>
      <c r="F114" s="381">
        <v>14071938.449999999</v>
      </c>
    </row>
    <row r="115" spans="3:6" x14ac:dyDescent="0.25">
      <c r="C115" s="382" t="s">
        <v>430</v>
      </c>
      <c r="D115" s="381">
        <v>0</v>
      </c>
      <c r="E115" s="381">
        <v>21853</v>
      </c>
      <c r="F115" s="381">
        <v>0</v>
      </c>
    </row>
    <row r="116" spans="3:6" x14ac:dyDescent="0.25">
      <c r="C116" s="382" t="s">
        <v>431</v>
      </c>
      <c r="D116" s="381">
        <v>17700397</v>
      </c>
      <c r="E116" s="381">
        <v>11835556</v>
      </c>
      <c r="F116" s="381">
        <v>775283.4</v>
      </c>
    </row>
    <row r="117" spans="3:6" x14ac:dyDescent="0.25">
      <c r="C117" s="380" t="s">
        <v>432</v>
      </c>
      <c r="D117" s="381">
        <v>1761383820</v>
      </c>
      <c r="E117" s="381">
        <v>1637219209</v>
      </c>
      <c r="F117" s="381">
        <v>160542149.28999999</v>
      </c>
    </row>
    <row r="118" spans="3:6" x14ac:dyDescent="0.25">
      <c r="C118" s="382" t="s">
        <v>433</v>
      </c>
      <c r="D118" s="381">
        <v>1761383820</v>
      </c>
      <c r="E118" s="381">
        <v>1637219209</v>
      </c>
      <c r="F118" s="381">
        <v>160542149.28999999</v>
      </c>
    </row>
    <row r="119" spans="3:6" x14ac:dyDescent="0.25">
      <c r="C119" s="380" t="s">
        <v>434</v>
      </c>
      <c r="D119" s="381">
        <v>2905681</v>
      </c>
      <c r="E119" s="381">
        <v>5646409</v>
      </c>
      <c r="F119" s="381">
        <v>312924.21999999997</v>
      </c>
    </row>
    <row r="120" spans="3:6" x14ac:dyDescent="0.25">
      <c r="C120" s="382" t="s">
        <v>435</v>
      </c>
      <c r="D120" s="381">
        <v>2905681</v>
      </c>
      <c r="E120" s="381">
        <v>5646409</v>
      </c>
      <c r="F120" s="381">
        <v>312924.21999999997</v>
      </c>
    </row>
    <row r="121" spans="3:6" x14ac:dyDescent="0.25">
      <c r="C121" s="378" t="s">
        <v>436</v>
      </c>
      <c r="D121" s="379">
        <v>4445524135</v>
      </c>
      <c r="E121" s="379">
        <v>6547123937</v>
      </c>
      <c r="F121" s="378">
        <v>367152250.94</v>
      </c>
    </row>
    <row r="122" spans="3:6" x14ac:dyDescent="0.25">
      <c r="C122" s="380" t="s">
        <v>437</v>
      </c>
      <c r="D122" s="381">
        <v>2604134807</v>
      </c>
      <c r="E122" s="381">
        <v>2666537676</v>
      </c>
      <c r="F122" s="381">
        <v>244876390.41999999</v>
      </c>
    </row>
    <row r="123" spans="3:6" x14ac:dyDescent="0.25">
      <c r="C123" s="382" t="s">
        <v>438</v>
      </c>
      <c r="D123" s="381">
        <v>292606493</v>
      </c>
      <c r="E123" s="381">
        <v>273649981</v>
      </c>
      <c r="F123" s="381">
        <v>22949698.859999999</v>
      </c>
    </row>
    <row r="124" spans="3:6" x14ac:dyDescent="0.25">
      <c r="C124" s="382" t="s">
        <v>439</v>
      </c>
      <c r="D124" s="381">
        <v>26956727</v>
      </c>
      <c r="E124" s="381">
        <v>32120724</v>
      </c>
      <c r="F124" s="381">
        <v>15886072.609999999</v>
      </c>
    </row>
    <row r="125" spans="3:6" x14ac:dyDescent="0.25">
      <c r="C125" s="382" t="s">
        <v>440</v>
      </c>
      <c r="D125" s="381">
        <v>2284571587</v>
      </c>
      <c r="E125" s="381">
        <v>2360766971</v>
      </c>
      <c r="F125" s="381">
        <v>206040618.94999999</v>
      </c>
    </row>
    <row r="126" spans="3:6" x14ac:dyDescent="0.25">
      <c r="C126" s="380" t="s">
        <v>441</v>
      </c>
      <c r="D126" s="381">
        <v>1841389328</v>
      </c>
      <c r="E126" s="381">
        <v>3880586261</v>
      </c>
      <c r="F126" s="381">
        <v>122275860.52</v>
      </c>
    </row>
    <row r="127" spans="3:6" x14ac:dyDescent="0.25">
      <c r="C127" s="382" t="s">
        <v>442</v>
      </c>
      <c r="D127" s="381">
        <v>1841389328</v>
      </c>
      <c r="E127" s="381">
        <v>3880586261</v>
      </c>
      <c r="F127" s="381">
        <v>122275860.52</v>
      </c>
    </row>
    <row r="128" spans="3:6" x14ac:dyDescent="0.25">
      <c r="C128" s="380" t="s">
        <v>443</v>
      </c>
      <c r="D128" s="381">
        <v>0</v>
      </c>
      <c r="E128" s="381">
        <v>0</v>
      </c>
      <c r="F128" s="381">
        <v>0</v>
      </c>
    </row>
    <row r="129" spans="3:6" x14ac:dyDescent="0.25">
      <c r="C129" s="382" t="s">
        <v>444</v>
      </c>
      <c r="D129" s="381">
        <v>0</v>
      </c>
      <c r="E129" s="381">
        <v>0</v>
      </c>
      <c r="F129" s="381">
        <v>0</v>
      </c>
    </row>
    <row r="130" spans="3:6" x14ac:dyDescent="0.25">
      <c r="C130" s="378" t="s">
        <v>445</v>
      </c>
      <c r="D130" s="379">
        <v>42094309583</v>
      </c>
      <c r="E130" s="379">
        <v>53242412331.659996</v>
      </c>
      <c r="F130" s="378">
        <v>3985659438.3600001</v>
      </c>
    </row>
    <row r="131" spans="3:6" x14ac:dyDescent="0.25">
      <c r="C131" s="380" t="s">
        <v>446</v>
      </c>
      <c r="D131" s="381">
        <v>34403370023</v>
      </c>
      <c r="E131" s="381">
        <v>45971092689.659996</v>
      </c>
      <c r="F131" s="381">
        <v>3005884815.29</v>
      </c>
    </row>
    <row r="132" spans="3:6" x14ac:dyDescent="0.25">
      <c r="C132" s="382" t="s">
        <v>447</v>
      </c>
      <c r="D132" s="381">
        <v>5651336</v>
      </c>
      <c r="E132" s="381">
        <v>9278252</v>
      </c>
      <c r="F132" s="381">
        <v>4766458.32</v>
      </c>
    </row>
    <row r="133" spans="3:6" x14ac:dyDescent="0.25">
      <c r="C133" s="382" t="s">
        <v>448</v>
      </c>
      <c r="D133" s="381">
        <v>1468564757</v>
      </c>
      <c r="E133" s="381">
        <v>1377148724</v>
      </c>
      <c r="F133" s="381">
        <v>113148025.31999999</v>
      </c>
    </row>
    <row r="134" spans="3:6" x14ac:dyDescent="0.25">
      <c r="C134" s="382" t="s">
        <v>449</v>
      </c>
      <c r="D134" s="381">
        <v>5963</v>
      </c>
      <c r="E134" s="381">
        <v>8390</v>
      </c>
      <c r="F134" s="381">
        <v>80</v>
      </c>
    </row>
    <row r="135" spans="3:6" x14ac:dyDescent="0.25">
      <c r="C135" s="382" t="s">
        <v>450</v>
      </c>
      <c r="D135" s="381">
        <v>0</v>
      </c>
      <c r="E135" s="381">
        <v>700000</v>
      </c>
      <c r="F135" s="381">
        <v>0</v>
      </c>
    </row>
    <row r="136" spans="3:6" x14ac:dyDescent="0.25">
      <c r="C136" s="382" t="s">
        <v>451</v>
      </c>
      <c r="D136" s="381">
        <v>0</v>
      </c>
      <c r="E136" s="381">
        <v>2441586508</v>
      </c>
      <c r="F136" s="381">
        <v>101439164.38</v>
      </c>
    </row>
    <row r="137" spans="3:6" x14ac:dyDescent="0.25">
      <c r="C137" s="382" t="s">
        <v>452</v>
      </c>
      <c r="D137" s="381">
        <v>1437610</v>
      </c>
      <c r="E137" s="381">
        <v>1429428</v>
      </c>
      <c r="F137" s="381">
        <v>62220</v>
      </c>
    </row>
    <row r="138" spans="3:6" x14ac:dyDescent="0.25">
      <c r="C138" s="382" t="s">
        <v>453</v>
      </c>
      <c r="D138" s="381">
        <v>129681703</v>
      </c>
      <c r="E138" s="381">
        <v>1560294959</v>
      </c>
      <c r="F138" s="381">
        <v>15977401.040000001</v>
      </c>
    </row>
    <row r="139" spans="3:6" x14ac:dyDescent="0.25">
      <c r="C139" s="382" t="s">
        <v>454</v>
      </c>
      <c r="D139" s="381">
        <v>0</v>
      </c>
      <c r="E139" s="381">
        <v>6637929855.5799999</v>
      </c>
      <c r="F139" s="381">
        <v>0</v>
      </c>
    </row>
    <row r="140" spans="3:6" x14ac:dyDescent="0.25">
      <c r="C140" s="382" t="s">
        <v>455</v>
      </c>
      <c r="D140" s="381">
        <v>0</v>
      </c>
      <c r="E140" s="381">
        <v>0</v>
      </c>
      <c r="F140" s="381">
        <v>205980220.75999999</v>
      </c>
    </row>
    <row r="141" spans="3:6" x14ac:dyDescent="0.25">
      <c r="C141" s="382" t="s">
        <v>456</v>
      </c>
      <c r="D141" s="381">
        <v>1820202379</v>
      </c>
      <c r="E141" s="381">
        <v>3118507048</v>
      </c>
      <c r="F141" s="381">
        <v>0</v>
      </c>
    </row>
    <row r="142" spans="3:6" x14ac:dyDescent="0.25">
      <c r="C142" s="382" t="s">
        <v>457</v>
      </c>
      <c r="D142" s="381">
        <v>0</v>
      </c>
      <c r="E142" s="381">
        <v>0</v>
      </c>
      <c r="F142" s="381">
        <v>0</v>
      </c>
    </row>
    <row r="143" spans="3:6" x14ac:dyDescent="0.25">
      <c r="C143" s="382" t="s">
        <v>458</v>
      </c>
      <c r="D143" s="381">
        <v>30977826275</v>
      </c>
      <c r="E143" s="381">
        <v>30824209525.079998</v>
      </c>
      <c r="F143" s="381">
        <v>2564511245.4699998</v>
      </c>
    </row>
    <row r="144" spans="3:6" x14ac:dyDescent="0.25">
      <c r="C144" s="380" t="s">
        <v>459</v>
      </c>
      <c r="D144" s="381">
        <v>7690939560</v>
      </c>
      <c r="E144" s="381">
        <v>7271319642</v>
      </c>
      <c r="F144" s="381">
        <v>979774623.07000017</v>
      </c>
    </row>
    <row r="145" spans="3:6" x14ac:dyDescent="0.25">
      <c r="C145" s="382" t="s">
        <v>460</v>
      </c>
      <c r="D145" s="381">
        <v>33412793</v>
      </c>
      <c r="E145" s="381">
        <v>31514336</v>
      </c>
      <c r="F145" s="381">
        <v>1960307.7</v>
      </c>
    </row>
    <row r="146" spans="3:6" x14ac:dyDescent="0.25">
      <c r="C146" s="382" t="s">
        <v>461</v>
      </c>
      <c r="D146" s="381">
        <v>1622840693</v>
      </c>
      <c r="E146" s="381">
        <v>1320739422</v>
      </c>
      <c r="F146" s="381">
        <v>68421091.879999995</v>
      </c>
    </row>
    <row r="147" spans="3:6" x14ac:dyDescent="0.25">
      <c r="C147" s="382" t="s">
        <v>462</v>
      </c>
      <c r="D147" s="381">
        <v>6034686074</v>
      </c>
      <c r="E147" s="381">
        <v>5583673170</v>
      </c>
      <c r="F147" s="381">
        <v>533189729.72000003</v>
      </c>
    </row>
    <row r="148" spans="3:6" x14ac:dyDescent="0.25">
      <c r="C148" s="382" t="s">
        <v>463</v>
      </c>
      <c r="D148" s="381">
        <v>0</v>
      </c>
      <c r="E148" s="381">
        <v>62044</v>
      </c>
      <c r="F148" s="381">
        <v>4750</v>
      </c>
    </row>
    <row r="149" spans="3:6" x14ac:dyDescent="0.25">
      <c r="C149" s="382" t="s">
        <v>464</v>
      </c>
      <c r="D149" s="381">
        <v>0</v>
      </c>
      <c r="E149" s="381">
        <v>0</v>
      </c>
      <c r="F149" s="381">
        <v>2819600</v>
      </c>
    </row>
    <row r="150" spans="3:6" x14ac:dyDescent="0.25">
      <c r="C150" s="382" t="s">
        <v>465</v>
      </c>
      <c r="D150" s="381">
        <v>0</v>
      </c>
      <c r="E150" s="381">
        <v>131047</v>
      </c>
      <c r="F150" s="381">
        <v>1320492.8899999999</v>
      </c>
    </row>
    <row r="151" spans="3:6" x14ac:dyDescent="0.25">
      <c r="C151" s="382" t="s">
        <v>466</v>
      </c>
      <c r="D151" s="381">
        <v>0</v>
      </c>
      <c r="E151" s="381">
        <v>205</v>
      </c>
      <c r="F151" s="381">
        <v>0</v>
      </c>
    </row>
    <row r="152" spans="3:6" x14ac:dyDescent="0.25">
      <c r="C152" s="382" t="s">
        <v>467</v>
      </c>
      <c r="D152" s="381">
        <v>0</v>
      </c>
      <c r="E152" s="381">
        <v>0</v>
      </c>
      <c r="F152" s="381">
        <v>25615695.690000001</v>
      </c>
    </row>
    <row r="153" spans="3:6" x14ac:dyDescent="0.25">
      <c r="C153" s="382" t="s">
        <v>468</v>
      </c>
      <c r="D153" s="381">
        <v>0</v>
      </c>
      <c r="E153" s="381">
        <v>275199418</v>
      </c>
      <c r="F153" s="381">
        <v>342513070.75</v>
      </c>
    </row>
    <row r="154" spans="3:6" x14ac:dyDescent="0.25">
      <c r="C154" s="382" t="s">
        <v>469</v>
      </c>
      <c r="D154" s="381">
        <v>0</v>
      </c>
      <c r="E154" s="381">
        <v>60000000</v>
      </c>
      <c r="F154" s="381">
        <v>3929884.44</v>
      </c>
    </row>
    <row r="155" spans="3:6" x14ac:dyDescent="0.25">
      <c r="C155" s="378" t="s">
        <v>470</v>
      </c>
      <c r="D155" s="379">
        <v>21158472346</v>
      </c>
      <c r="E155" s="379">
        <v>19718894304.849998</v>
      </c>
      <c r="F155" s="378">
        <v>11641733804.019999</v>
      </c>
    </row>
    <row r="156" spans="3:6" x14ac:dyDescent="0.25">
      <c r="C156" s="380" t="s">
        <v>69</v>
      </c>
      <c r="D156" s="381">
        <v>0</v>
      </c>
      <c r="E156" s="381">
        <v>398699755</v>
      </c>
      <c r="F156" s="381">
        <v>117045890.97</v>
      </c>
    </row>
    <row r="157" spans="3:6" x14ac:dyDescent="0.25">
      <c r="C157" s="382" t="s">
        <v>471</v>
      </c>
      <c r="D157" s="381">
        <v>0</v>
      </c>
      <c r="E157" s="381">
        <v>398699755</v>
      </c>
      <c r="F157" s="381">
        <v>117045890.97</v>
      </c>
    </row>
    <row r="158" spans="3:6" x14ac:dyDescent="0.25">
      <c r="C158" s="380" t="s">
        <v>472</v>
      </c>
      <c r="D158" s="381">
        <v>21158472346</v>
      </c>
      <c r="E158" s="381">
        <v>19320194549.849998</v>
      </c>
      <c r="F158" s="381">
        <v>11524687913.049999</v>
      </c>
    </row>
    <row r="159" spans="3:6" x14ac:dyDescent="0.25">
      <c r="C159" s="382" t="s">
        <v>473</v>
      </c>
      <c r="D159" s="381">
        <v>500000000</v>
      </c>
      <c r="E159" s="381">
        <v>2082382151.8499999</v>
      </c>
      <c r="F159" s="381">
        <v>500000000</v>
      </c>
    </row>
    <row r="160" spans="3:6" x14ac:dyDescent="0.25">
      <c r="C160" s="382" t="s">
        <v>474</v>
      </c>
      <c r="D160" s="381">
        <v>8280000000</v>
      </c>
      <c r="E160" s="381">
        <v>9923858855</v>
      </c>
      <c r="F160" s="381">
        <v>0</v>
      </c>
    </row>
    <row r="161" spans="3:6" x14ac:dyDescent="0.25">
      <c r="C161" s="382" t="s">
        <v>475</v>
      </c>
      <c r="D161" s="381">
        <v>9214060000</v>
      </c>
      <c r="E161" s="381">
        <v>3237461385</v>
      </c>
      <c r="F161" s="381">
        <v>1271320000</v>
      </c>
    </row>
    <row r="162" spans="3:6" x14ac:dyDescent="0.25">
      <c r="C162" s="382" t="s">
        <v>476</v>
      </c>
      <c r="D162" s="381">
        <v>3164161552</v>
      </c>
      <c r="E162" s="381">
        <v>4076343856</v>
      </c>
      <c r="F162" s="381">
        <v>9753343532.4599991</v>
      </c>
    </row>
    <row r="163" spans="3:6" x14ac:dyDescent="0.25">
      <c r="C163" s="382" t="s">
        <v>477</v>
      </c>
      <c r="D163" s="381">
        <v>222304</v>
      </c>
      <c r="E163" s="381">
        <v>141583</v>
      </c>
      <c r="F163" s="381">
        <v>21648.35</v>
      </c>
    </row>
    <row r="164" spans="3:6" x14ac:dyDescent="0.25">
      <c r="C164" s="382" t="s">
        <v>478</v>
      </c>
      <c r="D164" s="381">
        <v>0</v>
      </c>
      <c r="E164" s="381">
        <v>785</v>
      </c>
      <c r="F164" s="381">
        <v>2082.2399999999998</v>
      </c>
    </row>
    <row r="165" spans="3:6" x14ac:dyDescent="0.25">
      <c r="C165" s="382" t="s">
        <v>479</v>
      </c>
      <c r="D165" s="381">
        <v>28490</v>
      </c>
      <c r="E165" s="381">
        <v>0</v>
      </c>
      <c r="F165" s="381">
        <v>0</v>
      </c>
    </row>
    <row r="166" spans="3:6" x14ac:dyDescent="0.25">
      <c r="C166" s="382" t="s">
        <v>480</v>
      </c>
      <c r="D166" s="381">
        <v>0</v>
      </c>
      <c r="E166" s="381">
        <v>0</v>
      </c>
      <c r="F166" s="381">
        <v>0</v>
      </c>
    </row>
    <row r="167" spans="3:6" x14ac:dyDescent="0.25">
      <c r="C167" s="382" t="s">
        <v>481</v>
      </c>
      <c r="D167" s="381">
        <v>0</v>
      </c>
      <c r="E167" s="381">
        <v>330</v>
      </c>
      <c r="F167" s="381">
        <v>650</v>
      </c>
    </row>
    <row r="168" spans="3:6" x14ac:dyDescent="0.25">
      <c r="C168" s="382" t="s">
        <v>482</v>
      </c>
      <c r="D168" s="381">
        <v>0</v>
      </c>
      <c r="E168" s="381">
        <v>5604</v>
      </c>
      <c r="F168" s="381">
        <v>0</v>
      </c>
    </row>
    <row r="169" spans="3:6" x14ac:dyDescent="0.25">
      <c r="C169" s="378" t="s">
        <v>483</v>
      </c>
      <c r="D169" s="379">
        <v>1343331371</v>
      </c>
      <c r="E169" s="379">
        <v>22226795529.329998</v>
      </c>
      <c r="F169" s="378">
        <v>7415832206.9100008</v>
      </c>
    </row>
    <row r="170" spans="3:6" x14ac:dyDescent="0.25">
      <c r="C170" s="380" t="s">
        <v>484</v>
      </c>
      <c r="D170" s="381">
        <v>0</v>
      </c>
      <c r="E170" s="381">
        <v>15549813</v>
      </c>
      <c r="F170" s="381">
        <v>0</v>
      </c>
    </row>
    <row r="171" spans="3:6" x14ac:dyDescent="0.25">
      <c r="C171" s="382" t="s">
        <v>485</v>
      </c>
      <c r="D171" s="381">
        <v>0</v>
      </c>
      <c r="E171" s="381">
        <v>3569288</v>
      </c>
      <c r="F171" s="381">
        <v>0</v>
      </c>
    </row>
    <row r="172" spans="3:6" x14ac:dyDescent="0.25">
      <c r="C172" s="382" t="s">
        <v>486</v>
      </c>
      <c r="D172" s="381">
        <v>0</v>
      </c>
      <c r="E172" s="381">
        <v>11980525</v>
      </c>
      <c r="F172" s="381">
        <v>0</v>
      </c>
    </row>
    <row r="173" spans="3:6" x14ac:dyDescent="0.25">
      <c r="C173" s="380" t="s">
        <v>487</v>
      </c>
      <c r="D173" s="381">
        <v>808173262</v>
      </c>
      <c r="E173" s="381">
        <v>21334161579</v>
      </c>
      <c r="F173" s="381">
        <v>7415721283.710001</v>
      </c>
    </row>
    <row r="174" spans="3:6" x14ac:dyDescent="0.25">
      <c r="C174" s="382" t="s">
        <v>488</v>
      </c>
      <c r="D174" s="381">
        <v>0</v>
      </c>
      <c r="E174" s="381">
        <v>500000000</v>
      </c>
      <c r="F174" s="381">
        <v>88378218</v>
      </c>
    </row>
    <row r="175" spans="3:6" x14ac:dyDescent="0.25">
      <c r="C175" s="382" t="s">
        <v>489</v>
      </c>
      <c r="D175" s="381">
        <v>808173262</v>
      </c>
      <c r="E175" s="381">
        <v>6897926328</v>
      </c>
      <c r="F175" s="381">
        <v>6927343065.710001</v>
      </c>
    </row>
    <row r="176" spans="3:6" x14ac:dyDescent="0.25">
      <c r="C176" s="382" t="s">
        <v>490</v>
      </c>
      <c r="D176" s="381">
        <v>0</v>
      </c>
      <c r="E176" s="381">
        <v>1066235251</v>
      </c>
      <c r="F176" s="381">
        <v>0</v>
      </c>
    </row>
    <row r="177" spans="3:6" x14ac:dyDescent="0.25">
      <c r="C177" s="382" t="s">
        <v>491</v>
      </c>
      <c r="D177" s="381">
        <v>0</v>
      </c>
      <c r="E177" s="381">
        <v>10000000000</v>
      </c>
      <c r="F177" s="381">
        <v>400000000</v>
      </c>
    </row>
    <row r="178" spans="3:6" x14ac:dyDescent="0.25">
      <c r="C178" s="382" t="s">
        <v>492</v>
      </c>
      <c r="D178" s="381">
        <v>0</v>
      </c>
      <c r="E178" s="381">
        <v>2870000000</v>
      </c>
      <c r="F178" s="381">
        <v>0</v>
      </c>
    </row>
    <row r="179" spans="3:6" x14ac:dyDescent="0.25">
      <c r="C179" s="382" t="s">
        <v>493</v>
      </c>
      <c r="D179" s="381">
        <v>0</v>
      </c>
      <c r="E179" s="381">
        <v>0</v>
      </c>
      <c r="F179" s="381">
        <v>0</v>
      </c>
    </row>
    <row r="180" spans="3:6" x14ac:dyDescent="0.25">
      <c r="C180" s="380" t="s">
        <v>494</v>
      </c>
      <c r="D180" s="381">
        <v>535158109</v>
      </c>
      <c r="E180" s="381">
        <v>877084137.3299998</v>
      </c>
      <c r="F180" s="381">
        <v>110923.2</v>
      </c>
    </row>
    <row r="181" spans="3:6" x14ac:dyDescent="0.25">
      <c r="C181" s="382" t="s">
        <v>495</v>
      </c>
      <c r="D181" s="381">
        <v>0</v>
      </c>
      <c r="E181" s="381">
        <v>4806409.05</v>
      </c>
      <c r="F181" s="381">
        <v>0</v>
      </c>
    </row>
    <row r="182" spans="3:6" x14ac:dyDescent="0.25">
      <c r="C182" s="382" t="s">
        <v>496</v>
      </c>
      <c r="D182" s="381">
        <v>535158109</v>
      </c>
      <c r="E182" s="381">
        <v>871877728.27999985</v>
      </c>
      <c r="F182" s="381">
        <v>110923.2</v>
      </c>
    </row>
    <row r="183" spans="3:6" x14ac:dyDescent="0.25">
      <c r="C183" s="382" t="s">
        <v>497</v>
      </c>
      <c r="D183" s="381">
        <v>0</v>
      </c>
      <c r="E183" s="381">
        <v>400000</v>
      </c>
      <c r="F183" s="381">
        <v>0</v>
      </c>
    </row>
    <row r="184" spans="3:6" x14ac:dyDescent="0.25">
      <c r="C184" s="378" t="s">
        <v>498</v>
      </c>
      <c r="D184" s="379">
        <v>358342268</v>
      </c>
      <c r="E184" s="379">
        <v>614441318</v>
      </c>
      <c r="F184" s="378">
        <v>100499041.67</v>
      </c>
    </row>
    <row r="185" spans="3:6" x14ac:dyDescent="0.25">
      <c r="C185" s="380" t="s">
        <v>499</v>
      </c>
      <c r="D185" s="381">
        <v>358342268</v>
      </c>
      <c r="E185" s="381">
        <v>614441318</v>
      </c>
      <c r="F185" s="381">
        <v>100499041.67</v>
      </c>
    </row>
    <row r="186" spans="3:6" x14ac:dyDescent="0.25">
      <c r="C186" s="382" t="s">
        <v>500</v>
      </c>
      <c r="D186" s="381">
        <v>358244940</v>
      </c>
      <c r="E186" s="381">
        <v>206583404</v>
      </c>
      <c r="F186" s="381">
        <v>12208480.76</v>
      </c>
    </row>
    <row r="187" spans="3:6" x14ac:dyDescent="0.25">
      <c r="C187" s="382" t="s">
        <v>501</v>
      </c>
      <c r="D187" s="381">
        <v>0</v>
      </c>
      <c r="E187" s="381">
        <v>0</v>
      </c>
      <c r="F187" s="381">
        <v>88290560.909999996</v>
      </c>
    </row>
    <row r="188" spans="3:6" x14ac:dyDescent="0.25">
      <c r="C188" s="382" t="s">
        <v>502</v>
      </c>
      <c r="D188" s="381">
        <v>97328</v>
      </c>
      <c r="E188" s="381">
        <v>229938</v>
      </c>
      <c r="F188" s="381">
        <v>0</v>
      </c>
    </row>
    <row r="189" spans="3:6" x14ac:dyDescent="0.25">
      <c r="C189" s="382" t="s">
        <v>503</v>
      </c>
      <c r="D189" s="381">
        <v>0</v>
      </c>
      <c r="E189" s="381">
        <v>407627976</v>
      </c>
      <c r="F189" s="381">
        <v>0</v>
      </c>
    </row>
    <row r="190" spans="3:6" x14ac:dyDescent="0.25">
      <c r="C190" s="378" t="s">
        <v>504</v>
      </c>
      <c r="D190" s="379">
        <v>11280899184</v>
      </c>
      <c r="E190" s="379">
        <v>12427463823</v>
      </c>
      <c r="F190" s="378">
        <v>1046117159.75</v>
      </c>
    </row>
    <row r="191" spans="3:6" x14ac:dyDescent="0.25">
      <c r="C191" s="380" t="s">
        <v>505</v>
      </c>
      <c r="D191" s="381">
        <v>11280899184</v>
      </c>
      <c r="E191" s="381">
        <v>12427463823</v>
      </c>
      <c r="F191" s="381">
        <v>1046117159.75</v>
      </c>
    </row>
    <row r="192" spans="3:6" x14ac:dyDescent="0.25">
      <c r="C192" s="382" t="s">
        <v>506</v>
      </c>
      <c r="D192" s="381">
        <v>0</v>
      </c>
      <c r="E192" s="381">
        <v>0</v>
      </c>
      <c r="F192" s="381">
        <v>791.84</v>
      </c>
    </row>
    <row r="193" spans="3:6" x14ac:dyDescent="0.25">
      <c r="C193" s="382" t="s">
        <v>507</v>
      </c>
      <c r="D193" s="381">
        <v>85182483</v>
      </c>
      <c r="E193" s="381">
        <v>637903151</v>
      </c>
      <c r="F193" s="381">
        <v>2904224.07</v>
      </c>
    </row>
    <row r="194" spans="3:6" x14ac:dyDescent="0.25">
      <c r="C194" s="382" t="s">
        <v>508</v>
      </c>
      <c r="D194" s="381">
        <v>0</v>
      </c>
      <c r="E194" s="381">
        <v>0</v>
      </c>
      <c r="F194" s="381">
        <v>0</v>
      </c>
    </row>
    <row r="195" spans="3:6" x14ac:dyDescent="0.25">
      <c r="C195" s="382" t="s">
        <v>509</v>
      </c>
      <c r="D195" s="381">
        <v>11195716701</v>
      </c>
      <c r="E195" s="381">
        <v>10733167791</v>
      </c>
      <c r="F195" s="381">
        <v>951384588.37</v>
      </c>
    </row>
    <row r="196" spans="3:6" x14ac:dyDescent="0.25">
      <c r="C196" s="382" t="s">
        <v>510</v>
      </c>
      <c r="D196" s="381">
        <v>0</v>
      </c>
      <c r="E196" s="381">
        <v>0</v>
      </c>
      <c r="F196" s="381">
        <v>5253902.59</v>
      </c>
    </row>
    <row r="197" spans="3:6" x14ac:dyDescent="0.25">
      <c r="C197" s="382" t="s">
        <v>511</v>
      </c>
      <c r="D197" s="381">
        <v>0</v>
      </c>
      <c r="E197" s="381">
        <v>0</v>
      </c>
      <c r="F197" s="381">
        <v>0</v>
      </c>
    </row>
    <row r="198" spans="3:6" x14ac:dyDescent="0.25">
      <c r="C198" s="382" t="s">
        <v>512</v>
      </c>
      <c r="D198" s="381">
        <v>0</v>
      </c>
      <c r="E198" s="381">
        <v>655494320</v>
      </c>
      <c r="F198" s="381">
        <v>0</v>
      </c>
    </row>
    <row r="199" spans="3:6" x14ac:dyDescent="0.25">
      <c r="C199" s="382" t="s">
        <v>513</v>
      </c>
      <c r="D199" s="381">
        <v>0</v>
      </c>
      <c r="E199" s="381">
        <v>400898561</v>
      </c>
      <c r="F199" s="381">
        <v>86573652.88000001</v>
      </c>
    </row>
    <row r="200" spans="3:6" x14ac:dyDescent="0.25">
      <c r="C200" s="382" t="s">
        <v>514</v>
      </c>
      <c r="D200" s="381">
        <v>0</v>
      </c>
      <c r="E200" s="381">
        <v>0</v>
      </c>
      <c r="F200" s="381">
        <v>0</v>
      </c>
    </row>
    <row r="201" spans="3:6" x14ac:dyDescent="0.25">
      <c r="C201" s="376" t="s">
        <v>515</v>
      </c>
      <c r="D201" s="377">
        <v>936359438</v>
      </c>
      <c r="E201" s="377">
        <v>1439779065.53</v>
      </c>
      <c r="F201" s="377">
        <v>622532369.47000003</v>
      </c>
    </row>
    <row r="202" spans="3:6" x14ac:dyDescent="0.25">
      <c r="C202" s="378" t="s">
        <v>516</v>
      </c>
      <c r="D202" s="379">
        <v>0</v>
      </c>
      <c r="E202" s="379">
        <v>61654027</v>
      </c>
      <c r="F202" s="378">
        <v>0</v>
      </c>
    </row>
    <row r="203" spans="3:6" x14ac:dyDescent="0.25">
      <c r="C203" s="380" t="s">
        <v>517</v>
      </c>
      <c r="D203" s="381">
        <v>0</v>
      </c>
      <c r="E203" s="381">
        <v>61654027</v>
      </c>
      <c r="F203" s="381">
        <v>0</v>
      </c>
    </row>
    <row r="204" spans="3:6" x14ac:dyDescent="0.25">
      <c r="C204" s="382" t="s">
        <v>518</v>
      </c>
      <c r="D204" s="381">
        <v>0</v>
      </c>
      <c r="E204" s="381">
        <v>0</v>
      </c>
      <c r="F204" s="381">
        <v>0</v>
      </c>
    </row>
    <row r="205" spans="3:6" x14ac:dyDescent="0.25">
      <c r="C205" s="382" t="s">
        <v>519</v>
      </c>
      <c r="D205" s="381">
        <v>0</v>
      </c>
      <c r="E205" s="381">
        <v>61654027</v>
      </c>
      <c r="F205" s="381">
        <v>0</v>
      </c>
    </row>
    <row r="206" spans="3:6" x14ac:dyDescent="0.25">
      <c r="C206" s="378" t="s">
        <v>520</v>
      </c>
      <c r="D206" s="379">
        <v>936359438</v>
      </c>
      <c r="E206" s="379">
        <v>1378125038.53</v>
      </c>
      <c r="F206" s="378">
        <v>481770947.52999997</v>
      </c>
    </row>
    <row r="207" spans="3:6" x14ac:dyDescent="0.25">
      <c r="C207" s="380" t="s">
        <v>521</v>
      </c>
      <c r="D207" s="381">
        <v>936359438</v>
      </c>
      <c r="E207" s="381">
        <v>1378125038.53</v>
      </c>
      <c r="F207" s="381">
        <v>481770947.52999997</v>
      </c>
    </row>
    <row r="208" spans="3:6" x14ac:dyDescent="0.25">
      <c r="C208" s="382" t="s">
        <v>522</v>
      </c>
      <c r="D208" s="381">
        <v>0</v>
      </c>
      <c r="E208" s="381">
        <v>246711776.69999999</v>
      </c>
      <c r="F208" s="381">
        <v>0</v>
      </c>
    </row>
    <row r="209" spans="3:10" x14ac:dyDescent="0.25">
      <c r="C209" s="382" t="s">
        <v>523</v>
      </c>
      <c r="D209" s="381">
        <v>936359438</v>
      </c>
      <c r="E209" s="381">
        <v>1131413261.8299999</v>
      </c>
      <c r="F209" s="381">
        <v>481770947.52999997</v>
      </c>
    </row>
    <row r="210" spans="3:10" x14ac:dyDescent="0.25">
      <c r="C210" s="378" t="s">
        <v>524</v>
      </c>
      <c r="D210" s="379">
        <v>0</v>
      </c>
      <c r="E210" s="379">
        <v>0</v>
      </c>
      <c r="F210" s="378">
        <v>140761421.94</v>
      </c>
    </row>
    <row r="211" spans="3:10" x14ac:dyDescent="0.25">
      <c r="C211" s="380" t="s">
        <v>525</v>
      </c>
      <c r="D211" s="381">
        <v>0</v>
      </c>
      <c r="E211" s="381">
        <v>0</v>
      </c>
      <c r="F211" s="381">
        <v>140761421.94</v>
      </c>
      <c r="G211" s="91"/>
      <c r="H211" s="208"/>
      <c r="I211" s="208"/>
      <c r="J211" s="208"/>
    </row>
    <row r="212" spans="3:10" x14ac:dyDescent="0.25">
      <c r="C212" s="382" t="s">
        <v>526</v>
      </c>
      <c r="D212" s="381">
        <v>0</v>
      </c>
      <c r="E212" s="381">
        <v>0</v>
      </c>
      <c r="F212" s="381">
        <v>140761421.94</v>
      </c>
      <c r="G212" s="1"/>
      <c r="H212" s="208"/>
      <c r="I212" s="208"/>
      <c r="J212" s="208"/>
    </row>
    <row r="213" spans="3:10" x14ac:dyDescent="0.25">
      <c r="C213" s="383" t="s">
        <v>266</v>
      </c>
      <c r="D213" s="384">
        <v>1241364731494</v>
      </c>
      <c r="E213" s="384">
        <v>1281063678497.9504</v>
      </c>
      <c r="F213" s="384">
        <v>118465576464.44003</v>
      </c>
      <c r="G213" s="1"/>
      <c r="H213" s="208"/>
      <c r="I213" s="208"/>
      <c r="J213" s="208"/>
    </row>
    <row r="214" spans="3:10" x14ac:dyDescent="0.25">
      <c r="C214" s="1"/>
      <c r="G214" s="1"/>
      <c r="H214" s="208"/>
      <c r="I214" s="208"/>
      <c r="J214" s="208"/>
    </row>
    <row r="215" spans="3:10" x14ac:dyDescent="0.25">
      <c r="C215" s="413" t="s">
        <v>1043</v>
      </c>
      <c r="D215" s="414"/>
      <c r="E215" s="414"/>
      <c r="G215" s="530"/>
      <c r="H215" s="530"/>
      <c r="I215" s="530"/>
      <c r="J215" s="530"/>
    </row>
    <row r="216" spans="3:10" ht="15" customHeight="1" x14ac:dyDescent="0.25">
      <c r="C216" s="415" t="s">
        <v>33</v>
      </c>
      <c r="D216" s="414"/>
      <c r="E216" s="414"/>
      <c r="G216" s="91"/>
      <c r="H216" s="208"/>
      <c r="I216" s="208"/>
      <c r="J216" s="208"/>
    </row>
    <row r="217" spans="3:10" ht="36.75" customHeight="1" x14ac:dyDescent="0.25">
      <c r="C217" s="531" t="s">
        <v>527</v>
      </c>
      <c r="D217" s="531"/>
      <c r="E217" s="531"/>
      <c r="F217" s="385"/>
    </row>
    <row r="218" spans="3:10" x14ac:dyDescent="0.25">
      <c r="C218" s="413" t="s">
        <v>1044</v>
      </c>
      <c r="D218" s="414"/>
      <c r="E218" s="414"/>
    </row>
    <row r="221" spans="3:10" x14ac:dyDescent="0.25">
      <c r="C221"/>
      <c r="D221"/>
      <c r="E221"/>
    </row>
    <row r="222" spans="3:10" x14ac:dyDescent="0.25">
      <c r="C222"/>
      <c r="D222"/>
      <c r="E222"/>
    </row>
    <row r="223" spans="3:10" x14ac:dyDescent="0.25">
      <c r="C223"/>
      <c r="D223"/>
      <c r="E223"/>
    </row>
    <row r="224" spans="3:10"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sheetData>
  <mergeCells count="11">
    <mergeCell ref="G215:J215"/>
    <mergeCell ref="C217:E217"/>
    <mergeCell ref="C2:G2"/>
    <mergeCell ref="C3:G3"/>
    <mergeCell ref="C4:G4"/>
    <mergeCell ref="C6:G6"/>
    <mergeCell ref="C7:G7"/>
    <mergeCell ref="C11:C12"/>
    <mergeCell ref="D11:D13"/>
    <mergeCell ref="E11:E13"/>
    <mergeCell ref="F11: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16A-9ABB-4344-9836-9AACDF484B68}">
  <dimension ref="C1:Q328"/>
  <sheetViews>
    <sheetView showGridLines="0" topLeftCell="A297" workbookViewId="0">
      <selection activeCell="G326" sqref="G326"/>
    </sheetView>
  </sheetViews>
  <sheetFormatPr baseColWidth="10" defaultColWidth="11.42578125" defaultRowHeight="15" x14ac:dyDescent="0.25"/>
  <cols>
    <col min="1" max="2" width="11.42578125" style="208"/>
    <col min="3" max="3" width="66.28515625" style="208" bestFit="1" customWidth="1"/>
    <col min="4" max="4" width="25.5703125" style="208" customWidth="1"/>
    <col min="5" max="5" width="16.85546875" style="208" customWidth="1"/>
    <col min="6" max="7" width="12.28515625" style="208" bestFit="1" customWidth="1"/>
    <col min="8" max="8" width="14.140625" style="208" bestFit="1" customWidth="1"/>
    <col min="9" max="9" width="12.5703125" style="363" bestFit="1" customWidth="1"/>
    <col min="10" max="10" width="11.42578125" style="208"/>
    <col min="11" max="11" width="11.42578125" style="372"/>
    <col min="12" max="12" width="37.85546875" style="372" bestFit="1" customWidth="1"/>
    <col min="13" max="13" width="15" style="372" customWidth="1"/>
    <col min="14" max="15" width="12.140625" style="372" bestFit="1" customWidth="1"/>
    <col min="16" max="16" width="16.7109375" style="372" bestFit="1" customWidth="1"/>
    <col min="17" max="17" width="11.42578125" style="372"/>
    <col min="18" max="16384" width="11.42578125" style="208"/>
  </cols>
  <sheetData>
    <row r="1" spans="3:9" x14ac:dyDescent="0.25">
      <c r="C1" s="371"/>
      <c r="D1" s="371"/>
      <c r="E1" s="371"/>
      <c r="F1" s="371"/>
      <c r="G1" s="371"/>
    </row>
    <row r="2" spans="3:9" x14ac:dyDescent="0.25">
      <c r="C2" s="532" t="s">
        <v>37</v>
      </c>
      <c r="D2" s="532"/>
      <c r="E2" s="532"/>
      <c r="F2" s="532"/>
      <c r="G2" s="532"/>
    </row>
    <row r="3" spans="3:9" x14ac:dyDescent="0.25">
      <c r="C3" s="532" t="s">
        <v>2</v>
      </c>
      <c r="D3" s="532"/>
      <c r="E3" s="532"/>
      <c r="F3" s="532"/>
      <c r="G3" s="532"/>
    </row>
    <row r="4" spans="3:9" x14ac:dyDescent="0.25">
      <c r="C4" s="533" t="s">
        <v>3</v>
      </c>
      <c r="D4" s="533"/>
      <c r="E4" s="533"/>
      <c r="F4" s="533"/>
      <c r="G4" s="533"/>
    </row>
    <row r="5" spans="3:9" x14ac:dyDescent="0.25">
      <c r="C5" s="371"/>
      <c r="D5" s="371"/>
      <c r="E5" s="371"/>
      <c r="F5" s="371"/>
      <c r="G5" s="371"/>
    </row>
    <row r="6" spans="3:9" ht="15.75" x14ac:dyDescent="0.25">
      <c r="C6" s="549" t="s">
        <v>528</v>
      </c>
      <c r="D6" s="549"/>
      <c r="E6" s="549"/>
      <c r="F6" s="549"/>
      <c r="G6" s="549"/>
      <c r="H6" s="549"/>
    </row>
    <row r="7" spans="3:9" ht="15.75" x14ac:dyDescent="0.25">
      <c r="C7" s="535" t="s">
        <v>325</v>
      </c>
      <c r="D7" s="535"/>
      <c r="E7" s="535"/>
      <c r="F7" s="535"/>
      <c r="G7" s="535"/>
    </row>
    <row r="8" spans="3:9" x14ac:dyDescent="0.25">
      <c r="C8" s="371"/>
      <c r="D8" s="371"/>
      <c r="E8" s="371"/>
      <c r="F8" s="371"/>
      <c r="G8" s="371"/>
    </row>
    <row r="9" spans="3:9" ht="15.75" thickBot="1" x14ac:dyDescent="0.3"/>
    <row r="10" spans="3:9" x14ac:dyDescent="0.25">
      <c r="C10" s="550" t="s">
        <v>7</v>
      </c>
      <c r="D10" s="552" t="s">
        <v>1047</v>
      </c>
      <c r="E10" s="538" t="s">
        <v>327</v>
      </c>
      <c r="F10" s="541" t="s">
        <v>10</v>
      </c>
      <c r="G10" s="542"/>
      <c r="H10" s="545" t="s">
        <v>1045</v>
      </c>
      <c r="I10" s="546"/>
    </row>
    <row r="11" spans="3:9" x14ac:dyDescent="0.25">
      <c r="C11" s="551"/>
      <c r="D11" s="553"/>
      <c r="E11" s="539"/>
      <c r="F11" s="543"/>
      <c r="G11" s="544"/>
      <c r="H11" s="543"/>
      <c r="I11" s="547"/>
    </row>
    <row r="12" spans="3:9" ht="15.75" thickBot="1" x14ac:dyDescent="0.3">
      <c r="C12" s="386" t="s">
        <v>529</v>
      </c>
      <c r="D12" s="551"/>
      <c r="E12" s="540"/>
      <c r="F12" s="387">
        <v>2024</v>
      </c>
      <c r="G12" s="388">
        <v>2025</v>
      </c>
      <c r="H12" s="387" t="s">
        <v>530</v>
      </c>
      <c r="I12" s="389" t="s">
        <v>49</v>
      </c>
    </row>
    <row r="13" spans="3:9" x14ac:dyDescent="0.25">
      <c r="C13" s="390" t="s">
        <v>531</v>
      </c>
      <c r="D13" s="391">
        <v>5864733911</v>
      </c>
      <c r="E13" s="391">
        <v>8260272065.4000015</v>
      </c>
      <c r="F13" s="392">
        <v>1330984083.0999999</v>
      </c>
      <c r="G13" s="392">
        <v>1617641124.3400002</v>
      </c>
      <c r="H13" s="392">
        <f t="shared" ref="H13:H76" si="0">G13-F13</f>
        <v>286657041.24000025</v>
      </c>
      <c r="I13" s="393">
        <f t="shared" ref="I13:I76" si="1">IFERROR(H13/F13,"0.0%")</f>
        <v>0.21537225341744604</v>
      </c>
    </row>
    <row r="14" spans="3:9" x14ac:dyDescent="0.25">
      <c r="C14" s="394" t="s">
        <v>532</v>
      </c>
      <c r="D14" s="395">
        <v>491426007</v>
      </c>
      <c r="E14" s="395">
        <v>623835128.51000011</v>
      </c>
      <c r="F14" s="395">
        <v>143929592.41</v>
      </c>
      <c r="G14" s="395">
        <v>28555089.789999999</v>
      </c>
      <c r="H14" s="396">
        <f t="shared" si="0"/>
        <v>-115374502.62</v>
      </c>
      <c r="I14" s="397">
        <f t="shared" si="1"/>
        <v>-0.80160376117332743</v>
      </c>
    </row>
    <row r="15" spans="3:9" x14ac:dyDescent="0.25">
      <c r="C15" s="398" t="s">
        <v>241</v>
      </c>
      <c r="D15" s="381">
        <v>0</v>
      </c>
      <c r="E15" s="381">
        <v>16076435.1</v>
      </c>
      <c r="F15" s="381">
        <v>0</v>
      </c>
      <c r="G15" s="381">
        <v>15910070.810000001</v>
      </c>
      <c r="H15" s="399">
        <f t="shared" si="0"/>
        <v>15910070.810000001</v>
      </c>
      <c r="I15" s="400" t="str">
        <f t="shared" si="1"/>
        <v>0.0%</v>
      </c>
    </row>
    <row r="16" spans="3:9" x14ac:dyDescent="0.25">
      <c r="C16" s="398" t="s">
        <v>245</v>
      </c>
      <c r="D16" s="381">
        <v>48240000</v>
      </c>
      <c r="E16" s="381">
        <v>51651218.460000001</v>
      </c>
      <c r="F16" s="381">
        <v>5085922.04</v>
      </c>
      <c r="G16" s="381">
        <v>8374908.5499999998</v>
      </c>
      <c r="H16" s="399">
        <f t="shared" si="0"/>
        <v>3288986.51</v>
      </c>
      <c r="I16" s="400">
        <f t="shared" si="1"/>
        <v>0.64668441319639258</v>
      </c>
    </row>
    <row r="17" spans="3:9" x14ac:dyDescent="0.25">
      <c r="C17" s="398" t="s">
        <v>249</v>
      </c>
      <c r="D17" s="381">
        <v>294724267</v>
      </c>
      <c r="E17" s="381">
        <v>458465810.17000008</v>
      </c>
      <c r="F17" s="381">
        <v>138843670.37</v>
      </c>
      <c r="G17" s="381">
        <v>0</v>
      </c>
      <c r="H17" s="399">
        <f t="shared" si="0"/>
        <v>-138843670.37</v>
      </c>
      <c r="I17" s="400">
        <f t="shared" si="1"/>
        <v>-1</v>
      </c>
    </row>
    <row r="18" spans="3:9" x14ac:dyDescent="0.25">
      <c r="C18" s="398" t="s">
        <v>256</v>
      </c>
      <c r="D18" s="381">
        <v>20000000</v>
      </c>
      <c r="E18" s="381">
        <v>11693000</v>
      </c>
      <c r="F18" s="381">
        <v>0</v>
      </c>
      <c r="G18" s="381">
        <v>0</v>
      </c>
      <c r="H18" s="399">
        <f t="shared" si="0"/>
        <v>0</v>
      </c>
      <c r="I18" s="400" t="str">
        <f t="shared" si="1"/>
        <v>0.0%</v>
      </c>
    </row>
    <row r="19" spans="3:9" x14ac:dyDescent="0.25">
      <c r="C19" s="398" t="s">
        <v>533</v>
      </c>
      <c r="D19" s="381">
        <v>20787154</v>
      </c>
      <c r="E19" s="381">
        <v>0</v>
      </c>
      <c r="F19" s="381">
        <v>0</v>
      </c>
      <c r="G19" s="381">
        <v>0</v>
      </c>
      <c r="H19" s="399">
        <f t="shared" si="0"/>
        <v>0</v>
      </c>
      <c r="I19" s="400" t="str">
        <f t="shared" si="1"/>
        <v>0.0%</v>
      </c>
    </row>
    <row r="20" spans="3:9" x14ac:dyDescent="0.25">
      <c r="C20" s="398" t="s">
        <v>260</v>
      </c>
      <c r="D20" s="381">
        <v>955159</v>
      </c>
      <c r="E20" s="381">
        <v>0</v>
      </c>
      <c r="F20" s="381">
        <v>0</v>
      </c>
      <c r="G20" s="381">
        <v>0</v>
      </c>
      <c r="H20" s="399">
        <f t="shared" si="0"/>
        <v>0</v>
      </c>
      <c r="I20" s="400" t="str">
        <f t="shared" si="1"/>
        <v>0.0%</v>
      </c>
    </row>
    <row r="21" spans="3:9" x14ac:dyDescent="0.25">
      <c r="C21" s="398" t="s">
        <v>261</v>
      </c>
      <c r="D21" s="381">
        <v>106719427</v>
      </c>
      <c r="E21" s="381">
        <v>85948664.780000001</v>
      </c>
      <c r="F21" s="381">
        <v>0</v>
      </c>
      <c r="G21" s="381">
        <v>4270110.43</v>
      </c>
      <c r="H21" s="399">
        <f t="shared" si="0"/>
        <v>4270110.43</v>
      </c>
      <c r="I21" s="400" t="str">
        <f t="shared" si="1"/>
        <v>0.0%</v>
      </c>
    </row>
    <row r="22" spans="3:9" x14ac:dyDescent="0.25">
      <c r="C22" s="394" t="s">
        <v>534</v>
      </c>
      <c r="D22" s="395">
        <v>1705111399</v>
      </c>
      <c r="E22" s="395">
        <v>2393704860.5299997</v>
      </c>
      <c r="F22" s="395">
        <v>319834645.34999996</v>
      </c>
      <c r="G22" s="395">
        <v>320267216.13</v>
      </c>
      <c r="H22" s="396">
        <f t="shared" si="0"/>
        <v>432570.78000003099</v>
      </c>
      <c r="I22" s="397">
        <f t="shared" si="1"/>
        <v>1.3524825602512891E-3</v>
      </c>
    </row>
    <row r="23" spans="3:9" x14ac:dyDescent="0.25">
      <c r="C23" s="398" t="s">
        <v>239</v>
      </c>
      <c r="D23" s="381">
        <v>4035043</v>
      </c>
      <c r="E23" s="381">
        <v>66673945.619999997</v>
      </c>
      <c r="F23" s="381">
        <v>0</v>
      </c>
      <c r="G23" s="381">
        <v>54567902.619999997</v>
      </c>
      <c r="H23" s="399">
        <f t="shared" si="0"/>
        <v>54567902.619999997</v>
      </c>
      <c r="I23" s="400" t="str">
        <f t="shared" si="1"/>
        <v>0.0%</v>
      </c>
    </row>
    <row r="24" spans="3:9" x14ac:dyDescent="0.25">
      <c r="C24" s="398" t="s">
        <v>241</v>
      </c>
      <c r="D24" s="381">
        <v>0</v>
      </c>
      <c r="E24" s="381">
        <v>30890554.5</v>
      </c>
      <c r="F24" s="381">
        <v>0</v>
      </c>
      <c r="G24" s="381">
        <v>0</v>
      </c>
      <c r="H24" s="399">
        <f t="shared" si="0"/>
        <v>0</v>
      </c>
      <c r="I24" s="400" t="str">
        <f t="shared" si="1"/>
        <v>0.0%</v>
      </c>
    </row>
    <row r="25" spans="3:9" x14ac:dyDescent="0.25">
      <c r="C25" s="398" t="s">
        <v>242</v>
      </c>
      <c r="D25" s="381">
        <v>9638950</v>
      </c>
      <c r="E25" s="381">
        <v>8084210.6499999985</v>
      </c>
      <c r="F25" s="381">
        <v>1777932.51</v>
      </c>
      <c r="G25" s="381">
        <v>0</v>
      </c>
      <c r="H25" s="399">
        <f t="shared" si="0"/>
        <v>-1777932.51</v>
      </c>
      <c r="I25" s="400">
        <f t="shared" si="1"/>
        <v>-1</v>
      </c>
    </row>
    <row r="26" spans="3:9" x14ac:dyDescent="0.25">
      <c r="C26" s="398" t="s">
        <v>249</v>
      </c>
      <c r="D26" s="381">
        <v>1353523643</v>
      </c>
      <c r="E26" s="381">
        <v>1415222253.22</v>
      </c>
      <c r="F26" s="381">
        <v>267692893.00999999</v>
      </c>
      <c r="G26" s="381">
        <v>153984721.88</v>
      </c>
      <c r="H26" s="399">
        <f t="shared" si="0"/>
        <v>-113708171.13</v>
      </c>
      <c r="I26" s="400">
        <f t="shared" si="1"/>
        <v>-0.42477097487138848</v>
      </c>
    </row>
    <row r="27" spans="3:9" x14ac:dyDescent="0.25">
      <c r="C27" s="398" t="s">
        <v>535</v>
      </c>
      <c r="D27" s="381">
        <v>0</v>
      </c>
      <c r="E27" s="381">
        <v>44152597.689999998</v>
      </c>
      <c r="F27" s="381">
        <v>0</v>
      </c>
      <c r="G27" s="381">
        <v>0</v>
      </c>
      <c r="H27" s="399">
        <f t="shared" si="0"/>
        <v>0</v>
      </c>
      <c r="I27" s="400" t="str">
        <f t="shared" si="1"/>
        <v>0.0%</v>
      </c>
    </row>
    <row r="28" spans="3:9" x14ac:dyDescent="0.25">
      <c r="C28" s="398" t="s">
        <v>254</v>
      </c>
      <c r="D28" s="381">
        <v>11218697</v>
      </c>
      <c r="E28" s="381">
        <v>0</v>
      </c>
      <c r="F28" s="381">
        <v>0</v>
      </c>
      <c r="G28" s="381">
        <v>0</v>
      </c>
      <c r="H28" s="399">
        <f t="shared" si="0"/>
        <v>0</v>
      </c>
      <c r="I28" s="400" t="str">
        <f t="shared" si="1"/>
        <v>0.0%</v>
      </c>
    </row>
    <row r="29" spans="3:9" x14ac:dyDescent="0.25">
      <c r="C29" s="398" t="s">
        <v>256</v>
      </c>
      <c r="D29" s="381">
        <v>151863674</v>
      </c>
      <c r="E29" s="381">
        <v>93165841</v>
      </c>
      <c r="F29" s="381">
        <v>0</v>
      </c>
      <c r="G29" s="381">
        <v>0</v>
      </c>
      <c r="H29" s="399">
        <f t="shared" si="0"/>
        <v>0</v>
      </c>
      <c r="I29" s="400" t="str">
        <f t="shared" si="1"/>
        <v>0.0%</v>
      </c>
    </row>
    <row r="30" spans="3:9" x14ac:dyDescent="0.25">
      <c r="C30" s="398" t="s">
        <v>533</v>
      </c>
      <c r="D30" s="381">
        <v>0</v>
      </c>
      <c r="E30" s="381">
        <v>205000000</v>
      </c>
      <c r="F30" s="381">
        <v>14370057.34</v>
      </c>
      <c r="G30" s="381">
        <v>2428705.0099999998</v>
      </c>
      <c r="H30" s="399">
        <f t="shared" si="0"/>
        <v>-11941352.33</v>
      </c>
      <c r="I30" s="400">
        <f t="shared" si="1"/>
        <v>-0.83098849555460441</v>
      </c>
    </row>
    <row r="31" spans="3:9" x14ac:dyDescent="0.25">
      <c r="C31" s="398" t="s">
        <v>259</v>
      </c>
      <c r="D31" s="381">
        <v>44207460</v>
      </c>
      <c r="E31" s="381">
        <v>272547044.5</v>
      </c>
      <c r="F31" s="381">
        <v>0</v>
      </c>
      <c r="G31" s="381">
        <v>60817766.880000003</v>
      </c>
      <c r="H31" s="399">
        <f t="shared" si="0"/>
        <v>60817766.880000003</v>
      </c>
      <c r="I31" s="400" t="str">
        <f t="shared" si="1"/>
        <v>0.0%</v>
      </c>
    </row>
    <row r="32" spans="3:9" x14ac:dyDescent="0.25">
      <c r="C32" s="398" t="s">
        <v>260</v>
      </c>
      <c r="D32" s="381">
        <v>21670609</v>
      </c>
      <c r="E32" s="381">
        <v>33464806.350000009</v>
      </c>
      <c r="F32" s="381">
        <v>16443501.970000001</v>
      </c>
      <c r="G32" s="381">
        <v>22403941.359999999</v>
      </c>
      <c r="H32" s="399">
        <f t="shared" si="0"/>
        <v>5960439.3899999987</v>
      </c>
      <c r="I32" s="400">
        <f t="shared" si="1"/>
        <v>0.36247992677438151</v>
      </c>
    </row>
    <row r="33" spans="3:9" x14ac:dyDescent="0.25">
      <c r="C33" s="398" t="s">
        <v>261</v>
      </c>
      <c r="D33" s="381">
        <v>108953323</v>
      </c>
      <c r="E33" s="381">
        <v>224503607</v>
      </c>
      <c r="F33" s="381">
        <v>19550260.52</v>
      </c>
      <c r="G33" s="381">
        <v>26064178.379999999</v>
      </c>
      <c r="H33" s="399">
        <f t="shared" si="0"/>
        <v>6513917.8599999994</v>
      </c>
      <c r="I33" s="400">
        <f t="shared" si="1"/>
        <v>0.33318828940086165</v>
      </c>
    </row>
    <row r="34" spans="3:9" x14ac:dyDescent="0.25">
      <c r="C34" s="394" t="s">
        <v>536</v>
      </c>
      <c r="D34" s="395">
        <v>3391840772</v>
      </c>
      <c r="E34" s="395">
        <v>4861376343.3600006</v>
      </c>
      <c r="F34" s="395">
        <v>565347140.88999999</v>
      </c>
      <c r="G34" s="395">
        <v>918552244.20000005</v>
      </c>
      <c r="H34" s="396">
        <f t="shared" si="0"/>
        <v>353205103.31000006</v>
      </c>
      <c r="I34" s="397">
        <f t="shared" si="1"/>
        <v>0.62475791909722145</v>
      </c>
    </row>
    <row r="35" spans="3:9" x14ac:dyDescent="0.25">
      <c r="C35" s="398" t="s">
        <v>239</v>
      </c>
      <c r="D35" s="381">
        <v>306326996</v>
      </c>
      <c r="E35" s="381">
        <v>37255563</v>
      </c>
      <c r="F35" s="381">
        <v>0</v>
      </c>
      <c r="G35" s="381">
        <v>0</v>
      </c>
      <c r="H35" s="399">
        <f t="shared" si="0"/>
        <v>0</v>
      </c>
      <c r="I35" s="400" t="str">
        <f t="shared" si="1"/>
        <v>0.0%</v>
      </c>
    </row>
    <row r="36" spans="3:9" x14ac:dyDescent="0.25">
      <c r="C36" s="398" t="s">
        <v>241</v>
      </c>
      <c r="D36" s="381">
        <v>130146458</v>
      </c>
      <c r="E36" s="381">
        <v>27327484</v>
      </c>
      <c r="F36" s="381">
        <v>0</v>
      </c>
      <c r="G36" s="381">
        <v>15275687.49</v>
      </c>
      <c r="H36" s="399">
        <f t="shared" si="0"/>
        <v>15275687.49</v>
      </c>
      <c r="I36" s="400" t="str">
        <f t="shared" si="1"/>
        <v>0.0%</v>
      </c>
    </row>
    <row r="37" spans="3:9" x14ac:dyDescent="0.25">
      <c r="C37" s="398" t="s">
        <v>242</v>
      </c>
      <c r="D37" s="381">
        <v>75000000</v>
      </c>
      <c r="E37" s="381">
        <v>97610532.609999999</v>
      </c>
      <c r="F37" s="381">
        <v>9938941.5500000007</v>
      </c>
      <c r="G37" s="381">
        <v>0</v>
      </c>
      <c r="H37" s="399">
        <f t="shared" si="0"/>
        <v>-9938941.5500000007</v>
      </c>
      <c r="I37" s="400">
        <f t="shared" si="1"/>
        <v>-1</v>
      </c>
    </row>
    <row r="38" spans="3:9" x14ac:dyDescent="0.25">
      <c r="C38" s="398" t="s">
        <v>249</v>
      </c>
      <c r="D38" s="381">
        <v>961748382</v>
      </c>
      <c r="E38" s="381">
        <v>3097339636.9800005</v>
      </c>
      <c r="F38" s="381">
        <v>492733985.07999998</v>
      </c>
      <c r="G38" s="381">
        <v>760757204.70000005</v>
      </c>
      <c r="H38" s="399">
        <f t="shared" si="0"/>
        <v>268023219.62000006</v>
      </c>
      <c r="I38" s="400">
        <f t="shared" si="1"/>
        <v>0.54395115363614299</v>
      </c>
    </row>
    <row r="39" spans="3:9" x14ac:dyDescent="0.25">
      <c r="C39" s="398" t="s">
        <v>256</v>
      </c>
      <c r="D39" s="381">
        <v>93836919</v>
      </c>
      <c r="E39" s="381">
        <v>10231818.77</v>
      </c>
      <c r="F39" s="381">
        <v>0</v>
      </c>
      <c r="G39" s="381">
        <v>0</v>
      </c>
      <c r="H39" s="399">
        <f t="shared" si="0"/>
        <v>0</v>
      </c>
      <c r="I39" s="400" t="str">
        <f t="shared" si="1"/>
        <v>0.0%</v>
      </c>
    </row>
    <row r="40" spans="3:9" x14ac:dyDescent="0.25">
      <c r="C40" s="398" t="s">
        <v>533</v>
      </c>
      <c r="D40" s="381">
        <v>887087444</v>
      </c>
      <c r="E40" s="381">
        <v>570000000</v>
      </c>
      <c r="F40" s="381">
        <v>1525851.36</v>
      </c>
      <c r="G40" s="381">
        <v>0</v>
      </c>
      <c r="H40" s="399">
        <f t="shared" si="0"/>
        <v>-1525851.36</v>
      </c>
      <c r="I40" s="400">
        <f t="shared" si="1"/>
        <v>-1</v>
      </c>
    </row>
    <row r="41" spans="3:9" x14ac:dyDescent="0.25">
      <c r="C41" s="398" t="s">
        <v>259</v>
      </c>
      <c r="D41" s="381">
        <v>184846992</v>
      </c>
      <c r="E41" s="381">
        <v>47936555.259999998</v>
      </c>
      <c r="F41" s="381">
        <v>0</v>
      </c>
      <c r="G41" s="381">
        <v>0</v>
      </c>
      <c r="H41" s="399">
        <f t="shared" si="0"/>
        <v>0</v>
      </c>
      <c r="I41" s="400" t="str">
        <f t="shared" si="1"/>
        <v>0.0%</v>
      </c>
    </row>
    <row r="42" spans="3:9" x14ac:dyDescent="0.25">
      <c r="C42" s="398" t="s">
        <v>260</v>
      </c>
      <c r="D42" s="381">
        <v>79185652</v>
      </c>
      <c r="E42" s="381">
        <v>238001980.35999998</v>
      </c>
      <c r="F42" s="381">
        <v>24140338.829999998</v>
      </c>
      <c r="G42" s="381">
        <v>89541637.450000003</v>
      </c>
      <c r="H42" s="399">
        <f t="shared" si="0"/>
        <v>65401298.620000005</v>
      </c>
      <c r="I42" s="400">
        <f t="shared" si="1"/>
        <v>2.7092121233494719</v>
      </c>
    </row>
    <row r="43" spans="3:9" x14ac:dyDescent="0.25">
      <c r="C43" s="398" t="s">
        <v>261</v>
      </c>
      <c r="D43" s="381">
        <v>326556929</v>
      </c>
      <c r="E43" s="381">
        <v>388567772.38</v>
      </c>
      <c r="F43" s="381">
        <v>37008024.07</v>
      </c>
      <c r="G43" s="381">
        <v>29235994.280000001</v>
      </c>
      <c r="H43" s="399">
        <f t="shared" si="0"/>
        <v>-7772029.7899999991</v>
      </c>
      <c r="I43" s="400">
        <f t="shared" si="1"/>
        <v>-0.21000931515012386</v>
      </c>
    </row>
    <row r="44" spans="3:9" x14ac:dyDescent="0.25">
      <c r="C44" s="398" t="s">
        <v>262</v>
      </c>
      <c r="D44" s="381">
        <v>347105000</v>
      </c>
      <c r="E44" s="381">
        <v>347105000</v>
      </c>
      <c r="F44" s="381">
        <v>0</v>
      </c>
      <c r="G44" s="381">
        <v>23741720.280000001</v>
      </c>
      <c r="H44" s="399">
        <f t="shared" si="0"/>
        <v>23741720.280000001</v>
      </c>
      <c r="I44" s="400" t="str">
        <f t="shared" si="1"/>
        <v>0.0%</v>
      </c>
    </row>
    <row r="45" spans="3:9" x14ac:dyDescent="0.25">
      <c r="C45" s="394" t="s">
        <v>537</v>
      </c>
      <c r="D45" s="395">
        <v>276355733</v>
      </c>
      <c r="E45" s="395">
        <v>381355733</v>
      </c>
      <c r="F45" s="395">
        <v>301872704.44999999</v>
      </c>
      <c r="G45" s="395">
        <v>350266574.22000003</v>
      </c>
      <c r="H45" s="396">
        <f t="shared" si="0"/>
        <v>48393869.770000041</v>
      </c>
      <c r="I45" s="397">
        <f t="shared" si="1"/>
        <v>0.16031217482273444</v>
      </c>
    </row>
    <row r="46" spans="3:9" x14ac:dyDescent="0.25">
      <c r="C46" s="398" t="s">
        <v>242</v>
      </c>
      <c r="D46" s="381">
        <v>3915733</v>
      </c>
      <c r="E46" s="381">
        <v>3915733.0000000005</v>
      </c>
      <c r="F46" s="381">
        <v>1282704.45</v>
      </c>
      <c r="G46" s="381">
        <v>3601054.22</v>
      </c>
      <c r="H46" s="399">
        <f t="shared" si="0"/>
        <v>2318349.7700000005</v>
      </c>
      <c r="I46" s="400">
        <f t="shared" si="1"/>
        <v>1.8073920067869107</v>
      </c>
    </row>
    <row r="47" spans="3:9" x14ac:dyDescent="0.25">
      <c r="C47" s="398" t="s">
        <v>245</v>
      </c>
      <c r="D47" s="381">
        <v>252440000</v>
      </c>
      <c r="E47" s="381">
        <v>377440000</v>
      </c>
      <c r="F47" s="381">
        <v>300590000</v>
      </c>
      <c r="G47" s="381">
        <v>346665520</v>
      </c>
      <c r="H47" s="399">
        <f t="shared" si="0"/>
        <v>46075520</v>
      </c>
      <c r="I47" s="400">
        <f t="shared" si="1"/>
        <v>0.15328360890249176</v>
      </c>
    </row>
    <row r="48" spans="3:9" ht="15.75" thickBot="1" x14ac:dyDescent="0.3">
      <c r="C48" s="398" t="s">
        <v>249</v>
      </c>
      <c r="D48" s="381">
        <v>20000000</v>
      </c>
      <c r="E48" s="381">
        <v>0</v>
      </c>
      <c r="F48" s="381">
        <v>0</v>
      </c>
      <c r="G48" s="381">
        <v>0</v>
      </c>
      <c r="H48" s="399">
        <f t="shared" si="0"/>
        <v>0</v>
      </c>
      <c r="I48" s="400" t="str">
        <f t="shared" si="1"/>
        <v>0.0%</v>
      </c>
    </row>
    <row r="49" spans="3:9" x14ac:dyDescent="0.25">
      <c r="C49" s="390" t="s">
        <v>538</v>
      </c>
      <c r="D49" s="391">
        <v>5998303248</v>
      </c>
      <c r="E49" s="391">
        <v>7461921920.4700003</v>
      </c>
      <c r="F49" s="392">
        <v>424775911.56999999</v>
      </c>
      <c r="G49" s="392">
        <v>1112925307.1900001</v>
      </c>
      <c r="H49" s="392">
        <f t="shared" si="0"/>
        <v>688149395.62000012</v>
      </c>
      <c r="I49" s="393">
        <f t="shared" si="1"/>
        <v>1.6200292363014519</v>
      </c>
    </row>
    <row r="50" spans="3:9" x14ac:dyDescent="0.25">
      <c r="C50" s="394" t="s">
        <v>539</v>
      </c>
      <c r="D50" s="395">
        <v>1210673472</v>
      </c>
      <c r="E50" s="395">
        <v>2969143199.5599995</v>
      </c>
      <c r="F50" s="395">
        <v>95864829.599999994</v>
      </c>
      <c r="G50" s="395">
        <v>252530108.96000001</v>
      </c>
      <c r="H50" s="396">
        <f t="shared" si="0"/>
        <v>156665279.36000001</v>
      </c>
      <c r="I50" s="397">
        <f t="shared" si="1"/>
        <v>1.6342310314814352</v>
      </c>
    </row>
    <row r="51" spans="3:9" x14ac:dyDescent="0.25">
      <c r="C51" s="398" t="s">
        <v>241</v>
      </c>
      <c r="D51" s="381">
        <v>27415214</v>
      </c>
      <c r="E51" s="381">
        <v>0</v>
      </c>
      <c r="F51" s="381">
        <v>0</v>
      </c>
      <c r="G51" s="381">
        <v>0</v>
      </c>
      <c r="H51" s="399">
        <f t="shared" si="0"/>
        <v>0</v>
      </c>
      <c r="I51" s="400" t="str">
        <f t="shared" si="1"/>
        <v>0.0%</v>
      </c>
    </row>
    <row r="52" spans="3:9" x14ac:dyDescent="0.25">
      <c r="C52" s="398" t="s">
        <v>249</v>
      </c>
      <c r="D52" s="381">
        <v>621858992</v>
      </c>
      <c r="E52" s="381">
        <v>2255317986</v>
      </c>
      <c r="F52" s="381">
        <v>63191705.399999999</v>
      </c>
      <c r="G52" s="381">
        <v>31314176.309999999</v>
      </c>
      <c r="H52" s="399">
        <f t="shared" si="0"/>
        <v>-31877529.09</v>
      </c>
      <c r="I52" s="400">
        <f t="shared" si="1"/>
        <v>-0.50445748992240369</v>
      </c>
    </row>
    <row r="53" spans="3:9" x14ac:dyDescent="0.25">
      <c r="C53" s="398" t="s">
        <v>256</v>
      </c>
      <c r="D53" s="381">
        <v>254046784</v>
      </c>
      <c r="E53" s="381">
        <v>144737834</v>
      </c>
      <c r="F53" s="381">
        <v>0</v>
      </c>
      <c r="G53" s="381">
        <v>0</v>
      </c>
      <c r="H53" s="399">
        <f t="shared" si="0"/>
        <v>0</v>
      </c>
      <c r="I53" s="400" t="str">
        <f t="shared" si="1"/>
        <v>0.0%</v>
      </c>
    </row>
    <row r="54" spans="3:9" x14ac:dyDescent="0.25">
      <c r="C54" s="398" t="s">
        <v>533</v>
      </c>
      <c r="D54" s="381">
        <v>15836387</v>
      </c>
      <c r="E54" s="381">
        <v>0</v>
      </c>
      <c r="F54" s="381">
        <v>0</v>
      </c>
      <c r="G54" s="381">
        <v>0</v>
      </c>
      <c r="H54" s="399">
        <f t="shared" si="0"/>
        <v>0</v>
      </c>
      <c r="I54" s="400" t="str">
        <f t="shared" si="1"/>
        <v>0.0%</v>
      </c>
    </row>
    <row r="55" spans="3:9" x14ac:dyDescent="0.25">
      <c r="C55" s="398" t="s">
        <v>259</v>
      </c>
      <c r="D55" s="381">
        <v>69223576</v>
      </c>
      <c r="E55" s="381">
        <v>331948348.99999994</v>
      </c>
      <c r="F55" s="381">
        <v>0</v>
      </c>
      <c r="G55" s="381">
        <v>162307048.88</v>
      </c>
      <c r="H55" s="399">
        <f t="shared" si="0"/>
        <v>162307048.88</v>
      </c>
      <c r="I55" s="400" t="str">
        <f t="shared" si="1"/>
        <v>0.0%</v>
      </c>
    </row>
    <row r="56" spans="3:9" x14ac:dyDescent="0.25">
      <c r="C56" s="398" t="s">
        <v>260</v>
      </c>
      <c r="D56" s="381">
        <v>11096836</v>
      </c>
      <c r="E56" s="381">
        <v>43147046.409999996</v>
      </c>
      <c r="F56" s="381">
        <v>4923908.03</v>
      </c>
      <c r="G56" s="381">
        <v>13532792.65</v>
      </c>
      <c r="H56" s="399">
        <f t="shared" si="0"/>
        <v>8608884.620000001</v>
      </c>
      <c r="I56" s="400">
        <f t="shared" si="1"/>
        <v>1.7483845286200441</v>
      </c>
    </row>
    <row r="57" spans="3:9" x14ac:dyDescent="0.25">
      <c r="C57" s="398" t="s">
        <v>261</v>
      </c>
      <c r="D57" s="381">
        <v>204503187</v>
      </c>
      <c r="E57" s="381">
        <v>187299488.15000001</v>
      </c>
      <c r="F57" s="381">
        <v>3940955.64</v>
      </c>
      <c r="G57" s="381">
        <v>45376091.119999997</v>
      </c>
      <c r="H57" s="399">
        <f t="shared" si="0"/>
        <v>41435135.479999997</v>
      </c>
      <c r="I57" s="400">
        <f t="shared" si="1"/>
        <v>10.51398170013403</v>
      </c>
    </row>
    <row r="58" spans="3:9" x14ac:dyDescent="0.25">
      <c r="C58" s="398" t="s">
        <v>262</v>
      </c>
      <c r="D58" s="381">
        <v>6692496</v>
      </c>
      <c r="E58" s="381">
        <v>6692496</v>
      </c>
      <c r="F58" s="381">
        <v>23808260.530000001</v>
      </c>
      <c r="G58" s="381">
        <v>0</v>
      </c>
      <c r="H58" s="399">
        <f t="shared" si="0"/>
        <v>-23808260.530000001</v>
      </c>
      <c r="I58" s="400">
        <f t="shared" si="1"/>
        <v>-1</v>
      </c>
    </row>
    <row r="59" spans="3:9" x14ac:dyDescent="0.25">
      <c r="C59" s="394" t="s">
        <v>540</v>
      </c>
      <c r="D59" s="395">
        <v>4088437272</v>
      </c>
      <c r="E59" s="395">
        <v>3787253111.73</v>
      </c>
      <c r="F59" s="395">
        <v>201649971.58000001</v>
      </c>
      <c r="G59" s="395">
        <v>615082580.76999986</v>
      </c>
      <c r="H59" s="396">
        <f t="shared" si="0"/>
        <v>413432609.18999982</v>
      </c>
      <c r="I59" s="397">
        <f t="shared" si="1"/>
        <v>2.0502487848156226</v>
      </c>
    </row>
    <row r="60" spans="3:9" x14ac:dyDescent="0.25">
      <c r="C60" s="398" t="s">
        <v>249</v>
      </c>
      <c r="D60" s="381">
        <v>3502630753</v>
      </c>
      <c r="E60" s="381">
        <v>3300313950.3400002</v>
      </c>
      <c r="F60" s="381">
        <v>0</v>
      </c>
      <c r="G60" s="381">
        <v>523003586.89999998</v>
      </c>
      <c r="H60" s="399">
        <f t="shared" si="0"/>
        <v>523003586.89999998</v>
      </c>
      <c r="I60" s="400" t="str">
        <f t="shared" si="1"/>
        <v>0.0%</v>
      </c>
    </row>
    <row r="61" spans="3:9" x14ac:dyDescent="0.25">
      <c r="C61" s="398" t="s">
        <v>256</v>
      </c>
      <c r="D61" s="381">
        <v>431682088</v>
      </c>
      <c r="E61" s="381">
        <v>135833196.28999999</v>
      </c>
      <c r="F61" s="381">
        <v>201649971.58000001</v>
      </c>
      <c r="G61" s="381">
        <v>71196122.439999998</v>
      </c>
      <c r="H61" s="399">
        <f t="shared" si="0"/>
        <v>-130453849.14000002</v>
      </c>
      <c r="I61" s="400">
        <f t="shared" si="1"/>
        <v>-0.64693214741290173</v>
      </c>
    </row>
    <row r="62" spans="3:9" x14ac:dyDescent="0.25">
      <c r="C62" s="398" t="s">
        <v>261</v>
      </c>
      <c r="D62" s="381">
        <v>154124431</v>
      </c>
      <c r="E62" s="381">
        <v>351105965.10000002</v>
      </c>
      <c r="F62" s="381">
        <v>0</v>
      </c>
      <c r="G62" s="381">
        <v>20882871.43</v>
      </c>
      <c r="H62" s="399">
        <f t="shared" si="0"/>
        <v>20882871.43</v>
      </c>
      <c r="I62" s="400" t="str">
        <f t="shared" si="1"/>
        <v>0.0%</v>
      </c>
    </row>
    <row r="63" spans="3:9" x14ac:dyDescent="0.25">
      <c r="C63" s="394" t="s">
        <v>541</v>
      </c>
      <c r="D63" s="395">
        <v>699192504</v>
      </c>
      <c r="E63" s="395">
        <v>705525609.18000007</v>
      </c>
      <c r="F63" s="395">
        <v>127261110.38999999</v>
      </c>
      <c r="G63" s="395">
        <v>245312617.45999998</v>
      </c>
      <c r="H63" s="396">
        <f t="shared" si="0"/>
        <v>118051507.06999999</v>
      </c>
      <c r="I63" s="397">
        <f t="shared" si="1"/>
        <v>0.92763222565183845</v>
      </c>
    </row>
    <row r="64" spans="3:9" x14ac:dyDescent="0.25">
      <c r="C64" s="398" t="s">
        <v>239</v>
      </c>
      <c r="D64" s="381">
        <v>0</v>
      </c>
      <c r="E64" s="381">
        <v>83700999.359999999</v>
      </c>
      <c r="F64" s="381">
        <v>0</v>
      </c>
      <c r="G64" s="381">
        <v>37705459</v>
      </c>
      <c r="H64" s="399">
        <f t="shared" si="0"/>
        <v>37705459</v>
      </c>
      <c r="I64" s="400" t="str">
        <f t="shared" si="1"/>
        <v>0.0%</v>
      </c>
    </row>
    <row r="65" spans="3:9" x14ac:dyDescent="0.25">
      <c r="C65" s="398" t="s">
        <v>249</v>
      </c>
      <c r="D65" s="381">
        <v>232557679</v>
      </c>
      <c r="E65" s="381">
        <v>480406900.73000002</v>
      </c>
      <c r="F65" s="381">
        <v>115190883.88</v>
      </c>
      <c r="G65" s="381">
        <v>188932829.16</v>
      </c>
      <c r="H65" s="399">
        <f t="shared" si="0"/>
        <v>73741945.280000001</v>
      </c>
      <c r="I65" s="400">
        <f t="shared" si="1"/>
        <v>0.64017171147693086</v>
      </c>
    </row>
    <row r="66" spans="3:9" x14ac:dyDescent="0.25">
      <c r="C66" s="398" t="s">
        <v>255</v>
      </c>
      <c r="D66" s="381">
        <v>265169142</v>
      </c>
      <c r="E66" s="381">
        <v>169142</v>
      </c>
      <c r="F66" s="381">
        <v>0</v>
      </c>
      <c r="G66" s="381">
        <v>0</v>
      </c>
      <c r="H66" s="399">
        <f t="shared" si="0"/>
        <v>0</v>
      </c>
      <c r="I66" s="400" t="str">
        <f t="shared" si="1"/>
        <v>0.0%</v>
      </c>
    </row>
    <row r="67" spans="3:9" x14ac:dyDescent="0.25">
      <c r="C67" s="398" t="s">
        <v>256</v>
      </c>
      <c r="D67" s="381">
        <v>91345248</v>
      </c>
      <c r="E67" s="381">
        <v>23606789</v>
      </c>
      <c r="F67" s="381">
        <v>0</v>
      </c>
      <c r="G67" s="381">
        <v>0</v>
      </c>
      <c r="H67" s="399">
        <f t="shared" si="0"/>
        <v>0</v>
      </c>
      <c r="I67" s="400" t="str">
        <f t="shared" si="1"/>
        <v>0.0%</v>
      </c>
    </row>
    <row r="68" spans="3:9" x14ac:dyDescent="0.25">
      <c r="C68" s="398" t="s">
        <v>533</v>
      </c>
      <c r="D68" s="381">
        <v>29354</v>
      </c>
      <c r="E68" s="381">
        <v>8847255.4699999988</v>
      </c>
      <c r="F68" s="381">
        <v>26929.49</v>
      </c>
      <c r="G68" s="381">
        <v>0</v>
      </c>
      <c r="H68" s="399">
        <f t="shared" si="0"/>
        <v>-26929.49</v>
      </c>
      <c r="I68" s="400">
        <f t="shared" si="1"/>
        <v>-1</v>
      </c>
    </row>
    <row r="69" spans="3:9" x14ac:dyDescent="0.25">
      <c r="C69" s="398" t="s">
        <v>260</v>
      </c>
      <c r="D69" s="381">
        <v>4883815</v>
      </c>
      <c r="E69" s="381">
        <v>10873304.450000001</v>
      </c>
      <c r="F69" s="381">
        <v>1868270.63</v>
      </c>
      <c r="G69" s="381">
        <v>4284774.42</v>
      </c>
      <c r="H69" s="399">
        <f t="shared" si="0"/>
        <v>2416503.79</v>
      </c>
      <c r="I69" s="400">
        <f t="shared" si="1"/>
        <v>1.2934441890787525</v>
      </c>
    </row>
    <row r="70" spans="3:9" ht="15.75" thickBot="1" x14ac:dyDescent="0.3">
      <c r="C70" s="398" t="s">
        <v>261</v>
      </c>
      <c r="D70" s="381">
        <v>105207266</v>
      </c>
      <c r="E70" s="381">
        <v>97921218.170000017</v>
      </c>
      <c r="F70" s="381">
        <v>10175026.390000001</v>
      </c>
      <c r="G70" s="381">
        <v>14389554.880000001</v>
      </c>
      <c r="H70" s="399">
        <f t="shared" si="0"/>
        <v>4214528.49</v>
      </c>
      <c r="I70" s="400">
        <f t="shared" si="1"/>
        <v>0.41420319991916993</v>
      </c>
    </row>
    <row r="71" spans="3:9" x14ac:dyDescent="0.25">
      <c r="C71" s="390" t="s">
        <v>542</v>
      </c>
      <c r="D71" s="391">
        <v>5022626462</v>
      </c>
      <c r="E71" s="391">
        <v>7474609157.749999</v>
      </c>
      <c r="F71" s="392">
        <v>504962902.61000007</v>
      </c>
      <c r="G71" s="392">
        <v>923264451.99000001</v>
      </c>
      <c r="H71" s="392">
        <f t="shared" si="0"/>
        <v>418301549.37999994</v>
      </c>
      <c r="I71" s="393">
        <f t="shared" si="1"/>
        <v>0.82838075276010592</v>
      </c>
    </row>
    <row r="72" spans="3:9" x14ac:dyDescent="0.25">
      <c r="C72" s="394" t="s">
        <v>543</v>
      </c>
      <c r="D72" s="395">
        <v>2226093904</v>
      </c>
      <c r="E72" s="395">
        <v>4032073089.7800002</v>
      </c>
      <c r="F72" s="395">
        <v>358450006.89000005</v>
      </c>
      <c r="G72" s="395">
        <v>625500621.65999997</v>
      </c>
      <c r="H72" s="396">
        <f t="shared" si="0"/>
        <v>267050614.76999992</v>
      </c>
      <c r="I72" s="397">
        <f t="shared" si="1"/>
        <v>0.74501495225790726</v>
      </c>
    </row>
    <row r="73" spans="3:9" x14ac:dyDescent="0.25">
      <c r="C73" s="398" t="s">
        <v>242</v>
      </c>
      <c r="D73" s="381">
        <v>24467133</v>
      </c>
      <c r="E73" s="381">
        <v>54202031.93999999</v>
      </c>
      <c r="F73" s="381">
        <v>12823103.189999999</v>
      </c>
      <c r="G73" s="381">
        <v>17699648.09</v>
      </c>
      <c r="H73" s="399">
        <f t="shared" si="0"/>
        <v>4876544.9000000004</v>
      </c>
      <c r="I73" s="400">
        <f t="shared" si="1"/>
        <v>0.38029366431387196</v>
      </c>
    </row>
    <row r="74" spans="3:9" x14ac:dyDescent="0.25">
      <c r="C74" s="398" t="s">
        <v>249</v>
      </c>
      <c r="D74" s="381">
        <v>879531029</v>
      </c>
      <c r="E74" s="381">
        <v>1250119169.6200001</v>
      </c>
      <c r="F74" s="381">
        <v>111361109.15000001</v>
      </c>
      <c r="G74" s="381">
        <v>76539757.640000001</v>
      </c>
      <c r="H74" s="399">
        <f t="shared" si="0"/>
        <v>-34821351.510000005</v>
      </c>
      <c r="I74" s="400">
        <f t="shared" si="1"/>
        <v>-0.31268861971459633</v>
      </c>
    </row>
    <row r="75" spans="3:9" x14ac:dyDescent="0.25">
      <c r="C75" s="398" t="s">
        <v>255</v>
      </c>
      <c r="D75" s="381">
        <v>91587097</v>
      </c>
      <c r="E75" s="381">
        <v>128399741.34999999</v>
      </c>
      <c r="F75" s="381">
        <v>6087739.6900000004</v>
      </c>
      <c r="G75" s="381">
        <v>37765162.170000002</v>
      </c>
      <c r="H75" s="399">
        <f t="shared" si="0"/>
        <v>31677422.48</v>
      </c>
      <c r="I75" s="400">
        <f t="shared" si="1"/>
        <v>5.2034784818468474</v>
      </c>
    </row>
    <row r="76" spans="3:9" x14ac:dyDescent="0.25">
      <c r="C76" s="398" t="s">
        <v>256</v>
      </c>
      <c r="D76" s="381">
        <v>222204521</v>
      </c>
      <c r="E76" s="381">
        <v>92820542</v>
      </c>
      <c r="F76" s="381">
        <v>0</v>
      </c>
      <c r="G76" s="381">
        <v>0</v>
      </c>
      <c r="H76" s="399">
        <f t="shared" si="0"/>
        <v>0</v>
      </c>
      <c r="I76" s="400" t="str">
        <f t="shared" si="1"/>
        <v>0.0%</v>
      </c>
    </row>
    <row r="77" spans="3:9" x14ac:dyDescent="0.25">
      <c r="C77" s="398" t="s">
        <v>533</v>
      </c>
      <c r="D77" s="381">
        <v>405876617</v>
      </c>
      <c r="E77" s="381">
        <v>117617158.5399999</v>
      </c>
      <c r="F77" s="381">
        <v>201352078.58000001</v>
      </c>
      <c r="G77" s="381">
        <v>0</v>
      </c>
      <c r="H77" s="399">
        <f t="shared" ref="H77:H140" si="2">G77-F77</f>
        <v>-201352078.58000001</v>
      </c>
      <c r="I77" s="400">
        <f t="shared" ref="I77:I140" si="3">IFERROR(H77/F77,"0.0%")</f>
        <v>-1</v>
      </c>
    </row>
    <row r="78" spans="3:9" x14ac:dyDescent="0.25">
      <c r="C78" s="398" t="s">
        <v>259</v>
      </c>
      <c r="D78" s="381">
        <v>361715383</v>
      </c>
      <c r="E78" s="381">
        <v>2326822540.1300001</v>
      </c>
      <c r="F78" s="381">
        <v>13754378.57</v>
      </c>
      <c r="G78" s="381">
        <v>493496053.75999999</v>
      </c>
      <c r="H78" s="399">
        <f t="shared" si="2"/>
        <v>479741675.19</v>
      </c>
      <c r="I78" s="400">
        <f t="shared" si="3"/>
        <v>34.879196668061461</v>
      </c>
    </row>
    <row r="79" spans="3:9" x14ac:dyDescent="0.25">
      <c r="C79" s="398" t="s">
        <v>260</v>
      </c>
      <c r="D79" s="381">
        <v>355985</v>
      </c>
      <c r="E79" s="381">
        <v>4443420.6999999993</v>
      </c>
      <c r="F79" s="381">
        <v>9503486.4900000002</v>
      </c>
      <c r="G79" s="381">
        <v>0</v>
      </c>
      <c r="H79" s="399">
        <f t="shared" si="2"/>
        <v>-9503486.4900000002</v>
      </c>
      <c r="I79" s="400">
        <f t="shared" si="3"/>
        <v>-1</v>
      </c>
    </row>
    <row r="80" spans="3:9" x14ac:dyDescent="0.25">
      <c r="C80" s="398" t="s">
        <v>261</v>
      </c>
      <c r="D80" s="381">
        <v>240356139</v>
      </c>
      <c r="E80" s="381">
        <v>57648485.500000015</v>
      </c>
      <c r="F80" s="381">
        <v>3568111.22</v>
      </c>
      <c r="G80" s="381">
        <v>0</v>
      </c>
      <c r="H80" s="399">
        <f t="shared" si="2"/>
        <v>-3568111.22</v>
      </c>
      <c r="I80" s="400">
        <f t="shared" si="3"/>
        <v>-1</v>
      </c>
    </row>
    <row r="81" spans="3:9" x14ac:dyDescent="0.25">
      <c r="C81" s="394" t="s">
        <v>544</v>
      </c>
      <c r="D81" s="395">
        <v>1498177270</v>
      </c>
      <c r="E81" s="395">
        <v>2307185645.0199995</v>
      </c>
      <c r="F81" s="395">
        <v>59278963.18</v>
      </c>
      <c r="G81" s="395">
        <v>142324658.66</v>
      </c>
      <c r="H81" s="396">
        <f t="shared" si="2"/>
        <v>83045695.479999989</v>
      </c>
      <c r="I81" s="397">
        <f t="shared" si="3"/>
        <v>1.4009302967704165</v>
      </c>
    </row>
    <row r="82" spans="3:9" x14ac:dyDescent="0.25">
      <c r="C82" s="398" t="s">
        <v>242</v>
      </c>
      <c r="D82" s="381">
        <v>5859902</v>
      </c>
      <c r="E82" s="381">
        <v>5859902.0199999996</v>
      </c>
      <c r="F82" s="381">
        <v>0</v>
      </c>
      <c r="G82" s="381">
        <v>5801303.0099999998</v>
      </c>
      <c r="H82" s="399">
        <f t="shared" si="2"/>
        <v>5801303.0099999998</v>
      </c>
      <c r="I82" s="400" t="str">
        <f t="shared" si="3"/>
        <v>0.0%</v>
      </c>
    </row>
    <row r="83" spans="3:9" x14ac:dyDescent="0.25">
      <c r="C83" s="398" t="s">
        <v>249</v>
      </c>
      <c r="D83" s="381">
        <v>1068054491</v>
      </c>
      <c r="E83" s="381">
        <v>1940955301.5599999</v>
      </c>
      <c r="F83" s="381">
        <v>34549478.670000002</v>
      </c>
      <c r="G83" s="381">
        <v>53585300.380000003</v>
      </c>
      <c r="H83" s="399">
        <f t="shared" si="2"/>
        <v>19035821.710000001</v>
      </c>
      <c r="I83" s="400">
        <f t="shared" si="3"/>
        <v>0.55097276262316464</v>
      </c>
    </row>
    <row r="84" spans="3:9" x14ac:dyDescent="0.25">
      <c r="C84" s="398" t="s">
        <v>535</v>
      </c>
      <c r="D84" s="381">
        <v>16198552</v>
      </c>
      <c r="E84" s="381">
        <v>17105251.57</v>
      </c>
      <c r="F84" s="381">
        <v>5821763.3899999997</v>
      </c>
      <c r="G84" s="381">
        <v>0</v>
      </c>
      <c r="H84" s="399">
        <f t="shared" si="2"/>
        <v>-5821763.3899999997</v>
      </c>
      <c r="I84" s="400">
        <f t="shared" si="3"/>
        <v>-1</v>
      </c>
    </row>
    <row r="85" spans="3:9" x14ac:dyDescent="0.25">
      <c r="C85" s="398" t="s">
        <v>255</v>
      </c>
      <c r="D85" s="381">
        <v>15305469</v>
      </c>
      <c r="E85" s="381">
        <v>9794016</v>
      </c>
      <c r="F85" s="381">
        <v>9967312.3300000001</v>
      </c>
      <c r="G85" s="381">
        <v>0</v>
      </c>
      <c r="H85" s="399">
        <f t="shared" si="2"/>
        <v>-9967312.3300000001</v>
      </c>
      <c r="I85" s="400">
        <f t="shared" si="3"/>
        <v>-1</v>
      </c>
    </row>
    <row r="86" spans="3:9" x14ac:dyDescent="0.25">
      <c r="C86" s="398" t="s">
        <v>256</v>
      </c>
      <c r="D86" s="381">
        <v>202667888</v>
      </c>
      <c r="E86" s="381">
        <v>215632876.97999999</v>
      </c>
      <c r="F86" s="381">
        <v>0</v>
      </c>
      <c r="G86" s="381">
        <v>59807716.979999997</v>
      </c>
      <c r="H86" s="399">
        <f t="shared" si="2"/>
        <v>59807716.979999997</v>
      </c>
      <c r="I86" s="400" t="str">
        <f t="shared" si="3"/>
        <v>0.0%</v>
      </c>
    </row>
    <row r="87" spans="3:9" x14ac:dyDescent="0.25">
      <c r="C87" s="398" t="s">
        <v>533</v>
      </c>
      <c r="D87" s="381">
        <v>24072499</v>
      </c>
      <c r="E87" s="381">
        <v>0</v>
      </c>
      <c r="F87" s="381">
        <v>0</v>
      </c>
      <c r="G87" s="381">
        <v>0</v>
      </c>
      <c r="H87" s="399">
        <f t="shared" si="2"/>
        <v>0</v>
      </c>
      <c r="I87" s="400" t="str">
        <f t="shared" si="3"/>
        <v>0.0%</v>
      </c>
    </row>
    <row r="88" spans="3:9" x14ac:dyDescent="0.25">
      <c r="C88" s="398" t="s">
        <v>260</v>
      </c>
      <c r="D88" s="381">
        <v>15381676</v>
      </c>
      <c r="E88" s="381">
        <v>23698722.739999998</v>
      </c>
      <c r="F88" s="381">
        <v>8940408.7899999991</v>
      </c>
      <c r="G88" s="381">
        <v>2049938</v>
      </c>
      <c r="H88" s="399">
        <f t="shared" si="2"/>
        <v>-6890470.7899999991</v>
      </c>
      <c r="I88" s="400">
        <f t="shared" si="3"/>
        <v>-0.7707109318879366</v>
      </c>
    </row>
    <row r="89" spans="3:9" x14ac:dyDescent="0.25">
      <c r="C89" s="398" t="s">
        <v>261</v>
      </c>
      <c r="D89" s="381">
        <v>150636793</v>
      </c>
      <c r="E89" s="381">
        <v>94139574.150000006</v>
      </c>
      <c r="F89" s="381">
        <v>0</v>
      </c>
      <c r="G89" s="381">
        <v>21080400.289999999</v>
      </c>
      <c r="H89" s="399">
        <f t="shared" si="2"/>
        <v>21080400.289999999</v>
      </c>
      <c r="I89" s="400" t="str">
        <f t="shared" si="3"/>
        <v>0.0%</v>
      </c>
    </row>
    <row r="90" spans="3:9" x14ac:dyDescent="0.25">
      <c r="C90" s="398" t="s">
        <v>262</v>
      </c>
      <c r="D90" s="381">
        <v>0</v>
      </c>
      <c r="E90" s="381">
        <v>0</v>
      </c>
      <c r="F90" s="381">
        <v>0</v>
      </c>
      <c r="G90" s="381">
        <v>0</v>
      </c>
      <c r="H90" s="399">
        <f t="shared" si="2"/>
        <v>0</v>
      </c>
      <c r="I90" s="400" t="str">
        <f t="shared" si="3"/>
        <v>0.0%</v>
      </c>
    </row>
    <row r="91" spans="3:9" x14ac:dyDescent="0.25">
      <c r="C91" s="394" t="s">
        <v>545</v>
      </c>
      <c r="D91" s="395">
        <v>438639614</v>
      </c>
      <c r="E91" s="395">
        <v>379971902.61000001</v>
      </c>
      <c r="F91" s="395">
        <v>23797536.539999999</v>
      </c>
      <c r="G91" s="395">
        <v>37369041.939999998</v>
      </c>
      <c r="H91" s="396">
        <f t="shared" si="2"/>
        <v>13571505.399999999</v>
      </c>
      <c r="I91" s="397">
        <f t="shared" si="3"/>
        <v>0.57029034821265578</v>
      </c>
    </row>
    <row r="92" spans="3:9" x14ac:dyDescent="0.25">
      <c r="C92" s="398" t="s">
        <v>239</v>
      </c>
      <c r="D92" s="381">
        <v>0</v>
      </c>
      <c r="E92" s="381">
        <v>51903283.549999997</v>
      </c>
      <c r="F92" s="381">
        <v>0</v>
      </c>
      <c r="G92" s="381">
        <v>0</v>
      </c>
      <c r="H92" s="399">
        <f t="shared" si="2"/>
        <v>0</v>
      </c>
      <c r="I92" s="400" t="str">
        <f t="shared" si="3"/>
        <v>0.0%</v>
      </c>
    </row>
    <row r="93" spans="3:9" x14ac:dyDescent="0.25">
      <c r="C93" s="398" t="s">
        <v>249</v>
      </c>
      <c r="D93" s="381">
        <v>199426309</v>
      </c>
      <c r="E93" s="381">
        <v>206616466.12</v>
      </c>
      <c r="F93" s="381">
        <v>23797536.539999999</v>
      </c>
      <c r="G93" s="381">
        <v>29578458.960000001</v>
      </c>
      <c r="H93" s="399">
        <f t="shared" si="2"/>
        <v>5780922.4200000018</v>
      </c>
      <c r="I93" s="400">
        <f t="shared" si="3"/>
        <v>0.2429210439611327</v>
      </c>
    </row>
    <row r="94" spans="3:9" x14ac:dyDescent="0.25">
      <c r="C94" s="398" t="s">
        <v>256</v>
      </c>
      <c r="D94" s="381">
        <v>143820838</v>
      </c>
      <c r="E94" s="381">
        <v>71418975.590000004</v>
      </c>
      <c r="F94" s="381">
        <v>0</v>
      </c>
      <c r="G94" s="381">
        <v>0</v>
      </c>
      <c r="H94" s="399">
        <f t="shared" si="2"/>
        <v>0</v>
      </c>
      <c r="I94" s="400" t="str">
        <f t="shared" si="3"/>
        <v>0.0%</v>
      </c>
    </row>
    <row r="95" spans="3:9" x14ac:dyDescent="0.25">
      <c r="C95" s="398" t="s">
        <v>261</v>
      </c>
      <c r="D95" s="381">
        <v>95392467</v>
      </c>
      <c r="E95" s="381">
        <v>50033177.349999994</v>
      </c>
      <c r="F95" s="381">
        <v>0</v>
      </c>
      <c r="G95" s="381">
        <v>7790582.9800000004</v>
      </c>
      <c r="H95" s="399">
        <f t="shared" si="2"/>
        <v>7790582.9800000004</v>
      </c>
      <c r="I95" s="400" t="str">
        <f t="shared" si="3"/>
        <v>0.0%</v>
      </c>
    </row>
    <row r="96" spans="3:9" x14ac:dyDescent="0.25">
      <c r="C96" s="394" t="s">
        <v>546</v>
      </c>
      <c r="D96" s="395">
        <v>859715674</v>
      </c>
      <c r="E96" s="395">
        <v>755378520.34000015</v>
      </c>
      <c r="F96" s="395">
        <v>63436396</v>
      </c>
      <c r="G96" s="395">
        <v>118070129.73</v>
      </c>
      <c r="H96" s="396">
        <f t="shared" si="2"/>
        <v>54633733.730000004</v>
      </c>
      <c r="I96" s="397">
        <f t="shared" si="3"/>
        <v>0.86123640646293975</v>
      </c>
    </row>
    <row r="97" spans="3:9" x14ac:dyDescent="0.25">
      <c r="C97" s="398" t="s">
        <v>247</v>
      </c>
      <c r="D97" s="381">
        <v>0</v>
      </c>
      <c r="E97" s="381">
        <v>9991715.5000000019</v>
      </c>
      <c r="F97" s="381">
        <v>0</v>
      </c>
      <c r="G97" s="381">
        <v>0</v>
      </c>
      <c r="H97" s="399">
        <f t="shared" si="2"/>
        <v>0</v>
      </c>
      <c r="I97" s="400" t="str">
        <f t="shared" si="3"/>
        <v>0.0%</v>
      </c>
    </row>
    <row r="98" spans="3:9" x14ac:dyDescent="0.25">
      <c r="C98" s="398" t="s">
        <v>249</v>
      </c>
      <c r="D98" s="381">
        <v>324436143</v>
      </c>
      <c r="E98" s="381">
        <v>345534887.43999994</v>
      </c>
      <c r="F98" s="381">
        <v>6397045.5599999996</v>
      </c>
      <c r="G98" s="381">
        <v>66498546.460000001</v>
      </c>
      <c r="H98" s="399">
        <f t="shared" si="2"/>
        <v>60101500.899999999</v>
      </c>
      <c r="I98" s="400">
        <f t="shared" si="3"/>
        <v>9.3951966319902223</v>
      </c>
    </row>
    <row r="99" spans="3:9" x14ac:dyDescent="0.25">
      <c r="C99" s="398" t="s">
        <v>535</v>
      </c>
      <c r="D99" s="381">
        <v>88322307</v>
      </c>
      <c r="E99" s="381">
        <v>137856070.05000001</v>
      </c>
      <c r="F99" s="381">
        <v>28151632.57</v>
      </c>
      <c r="G99" s="381">
        <v>12939878.199999999</v>
      </c>
      <c r="H99" s="399">
        <f t="shared" si="2"/>
        <v>-15211754.370000001</v>
      </c>
      <c r="I99" s="400">
        <f t="shared" si="3"/>
        <v>-0.5403507001654505</v>
      </c>
    </row>
    <row r="100" spans="3:9" x14ac:dyDescent="0.25">
      <c r="C100" s="398" t="s">
        <v>255</v>
      </c>
      <c r="D100" s="381">
        <v>124967902</v>
      </c>
      <c r="E100" s="381">
        <v>56672613</v>
      </c>
      <c r="F100" s="381">
        <v>12883766.08</v>
      </c>
      <c r="G100" s="381">
        <v>0</v>
      </c>
      <c r="H100" s="399">
        <f t="shared" si="2"/>
        <v>-12883766.08</v>
      </c>
      <c r="I100" s="400">
        <f t="shared" si="3"/>
        <v>-1</v>
      </c>
    </row>
    <row r="101" spans="3:9" x14ac:dyDescent="0.25">
      <c r="C101" s="398" t="s">
        <v>256</v>
      </c>
      <c r="D101" s="381">
        <v>9446153</v>
      </c>
      <c r="E101" s="381">
        <v>0</v>
      </c>
      <c r="F101" s="381">
        <v>0</v>
      </c>
      <c r="G101" s="381">
        <v>0</v>
      </c>
      <c r="H101" s="399">
        <f t="shared" si="2"/>
        <v>0</v>
      </c>
      <c r="I101" s="400" t="str">
        <f t="shared" si="3"/>
        <v>0.0%</v>
      </c>
    </row>
    <row r="102" spans="3:9" x14ac:dyDescent="0.25">
      <c r="C102" s="398" t="s">
        <v>259</v>
      </c>
      <c r="D102" s="381">
        <v>127695291</v>
      </c>
      <c r="E102" s="381">
        <v>23943955.850000001</v>
      </c>
      <c r="F102" s="381">
        <v>0</v>
      </c>
      <c r="G102" s="381">
        <v>0</v>
      </c>
      <c r="H102" s="399">
        <f t="shared" si="2"/>
        <v>0</v>
      </c>
      <c r="I102" s="400" t="str">
        <f t="shared" si="3"/>
        <v>0.0%</v>
      </c>
    </row>
    <row r="103" spans="3:9" x14ac:dyDescent="0.25">
      <c r="C103" s="398" t="s">
        <v>260</v>
      </c>
      <c r="D103" s="381">
        <v>97539087</v>
      </c>
      <c r="E103" s="381">
        <v>118609162.33</v>
      </c>
      <c r="F103" s="381">
        <v>16003951.789999999</v>
      </c>
      <c r="G103" s="381">
        <v>24735024.510000002</v>
      </c>
      <c r="H103" s="399">
        <f t="shared" si="2"/>
        <v>8731072.7200000025</v>
      </c>
      <c r="I103" s="400">
        <f t="shared" si="3"/>
        <v>0.54555729950746146</v>
      </c>
    </row>
    <row r="104" spans="3:9" ht="15.75" thickBot="1" x14ac:dyDescent="0.3">
      <c r="C104" s="398" t="s">
        <v>261</v>
      </c>
      <c r="D104" s="381">
        <v>87308791</v>
      </c>
      <c r="E104" s="381">
        <v>62770116.170000002</v>
      </c>
      <c r="F104" s="381">
        <v>0</v>
      </c>
      <c r="G104" s="381">
        <v>13896680.560000001</v>
      </c>
      <c r="H104" s="399">
        <f t="shared" si="2"/>
        <v>13896680.560000001</v>
      </c>
      <c r="I104" s="400" t="str">
        <f t="shared" si="3"/>
        <v>0.0%</v>
      </c>
    </row>
    <row r="105" spans="3:9" x14ac:dyDescent="0.25">
      <c r="C105" s="390" t="s">
        <v>547</v>
      </c>
      <c r="D105" s="391">
        <v>6967582310</v>
      </c>
      <c r="E105" s="391">
        <v>6999209848.1699991</v>
      </c>
      <c r="F105" s="392">
        <v>761332592.52999997</v>
      </c>
      <c r="G105" s="392">
        <v>1371062201.9299996</v>
      </c>
      <c r="H105" s="392">
        <f t="shared" si="2"/>
        <v>609729609.39999962</v>
      </c>
      <c r="I105" s="393">
        <f t="shared" si="3"/>
        <v>0.80087154468692145</v>
      </c>
    </row>
    <row r="106" spans="3:9" x14ac:dyDescent="0.25">
      <c r="C106" s="394" t="s">
        <v>548</v>
      </c>
      <c r="D106" s="395">
        <v>1570957495</v>
      </c>
      <c r="E106" s="395">
        <v>2029060620.0200002</v>
      </c>
      <c r="F106" s="395">
        <v>302801791.73000002</v>
      </c>
      <c r="G106" s="395">
        <v>476120176.73000002</v>
      </c>
      <c r="H106" s="396">
        <f t="shared" si="2"/>
        <v>173318385</v>
      </c>
      <c r="I106" s="397">
        <f t="shared" si="3"/>
        <v>0.57238229671554652</v>
      </c>
    </row>
    <row r="107" spans="3:9" x14ac:dyDescent="0.25">
      <c r="C107" s="398" t="s">
        <v>241</v>
      </c>
      <c r="D107" s="381">
        <v>1000000000</v>
      </c>
      <c r="E107" s="381">
        <v>1127985847.6100001</v>
      </c>
      <c r="F107" s="381">
        <v>213540671.41</v>
      </c>
      <c r="G107" s="381">
        <v>355856576.73000002</v>
      </c>
      <c r="H107" s="399">
        <f t="shared" si="2"/>
        <v>142315905.32000002</v>
      </c>
      <c r="I107" s="400">
        <f t="shared" si="3"/>
        <v>0.66645807742522367</v>
      </c>
    </row>
    <row r="108" spans="3:9" x14ac:dyDescent="0.25">
      <c r="C108" s="398" t="s">
        <v>249</v>
      </c>
      <c r="D108" s="381">
        <v>224513064</v>
      </c>
      <c r="E108" s="381">
        <v>433951693.19999999</v>
      </c>
      <c r="F108" s="381">
        <v>0</v>
      </c>
      <c r="G108" s="381">
        <v>62331574.509999998</v>
      </c>
      <c r="H108" s="399">
        <f t="shared" si="2"/>
        <v>62331574.509999998</v>
      </c>
      <c r="I108" s="400" t="str">
        <f t="shared" si="3"/>
        <v>0.0%</v>
      </c>
    </row>
    <row r="109" spans="3:9" x14ac:dyDescent="0.25">
      <c r="C109" s="398" t="s">
        <v>256</v>
      </c>
      <c r="D109" s="381">
        <v>42609614</v>
      </c>
      <c r="E109" s="381">
        <v>0</v>
      </c>
      <c r="F109" s="381">
        <v>0</v>
      </c>
      <c r="G109" s="381">
        <v>0</v>
      </c>
      <c r="H109" s="399">
        <f t="shared" si="2"/>
        <v>0</v>
      </c>
      <c r="I109" s="400" t="str">
        <f t="shared" si="3"/>
        <v>0.0%</v>
      </c>
    </row>
    <row r="110" spans="3:9" x14ac:dyDescent="0.25">
      <c r="C110" s="398" t="s">
        <v>533</v>
      </c>
      <c r="D110" s="381">
        <v>7040167</v>
      </c>
      <c r="E110" s="381">
        <v>4016066.8</v>
      </c>
      <c r="F110" s="381">
        <v>0</v>
      </c>
      <c r="G110" s="381">
        <v>4016066.8</v>
      </c>
      <c r="H110" s="399">
        <f t="shared" si="2"/>
        <v>4016066.8</v>
      </c>
      <c r="I110" s="400" t="str">
        <f t="shared" si="3"/>
        <v>0.0%</v>
      </c>
    </row>
    <row r="111" spans="3:9" x14ac:dyDescent="0.25">
      <c r="C111" s="398" t="s">
        <v>259</v>
      </c>
      <c r="D111" s="381">
        <v>168487718</v>
      </c>
      <c r="E111" s="381">
        <v>301995815.00999999</v>
      </c>
      <c r="F111" s="381">
        <v>89261120.319999993</v>
      </c>
      <c r="G111" s="381">
        <v>36139749.189999998</v>
      </c>
      <c r="H111" s="399">
        <f t="shared" si="2"/>
        <v>-53121371.129999995</v>
      </c>
      <c r="I111" s="400">
        <f t="shared" si="3"/>
        <v>-0.59512328480261678</v>
      </c>
    </row>
    <row r="112" spans="3:9" x14ac:dyDescent="0.25">
      <c r="C112" s="398" t="s">
        <v>260</v>
      </c>
      <c r="D112" s="381">
        <v>0</v>
      </c>
      <c r="E112" s="381">
        <v>4221894.4000000004</v>
      </c>
      <c r="F112" s="381">
        <v>0</v>
      </c>
      <c r="G112" s="381">
        <v>4139501.82</v>
      </c>
      <c r="H112" s="399">
        <f t="shared" si="2"/>
        <v>4139501.82</v>
      </c>
      <c r="I112" s="400" t="str">
        <f t="shared" si="3"/>
        <v>0.0%</v>
      </c>
    </row>
    <row r="113" spans="3:9" x14ac:dyDescent="0.25">
      <c r="C113" s="398" t="s">
        <v>261</v>
      </c>
      <c r="D113" s="381">
        <v>128306932</v>
      </c>
      <c r="E113" s="381">
        <v>156889303</v>
      </c>
      <c r="F113" s="381">
        <v>0</v>
      </c>
      <c r="G113" s="381">
        <v>13636707.68</v>
      </c>
      <c r="H113" s="399">
        <f t="shared" si="2"/>
        <v>13636707.68</v>
      </c>
      <c r="I113" s="400" t="str">
        <f t="shared" si="3"/>
        <v>0.0%</v>
      </c>
    </row>
    <row r="114" spans="3:9" x14ac:dyDescent="0.25">
      <c r="C114" s="394" t="s">
        <v>549</v>
      </c>
      <c r="D114" s="395">
        <v>4905265143</v>
      </c>
      <c r="E114" s="395">
        <v>4042793672.98</v>
      </c>
      <c r="F114" s="395">
        <v>425964956.01000005</v>
      </c>
      <c r="G114" s="395">
        <v>650356242.61000001</v>
      </c>
      <c r="H114" s="396">
        <f t="shared" si="2"/>
        <v>224391286.59999996</v>
      </c>
      <c r="I114" s="397">
        <f t="shared" si="3"/>
        <v>0.52678344411677869</v>
      </c>
    </row>
    <row r="115" spans="3:9" x14ac:dyDescent="0.25">
      <c r="C115" s="398" t="s">
        <v>241</v>
      </c>
      <c r="D115" s="381">
        <v>900000000</v>
      </c>
      <c r="E115" s="381">
        <v>555030400</v>
      </c>
      <c r="F115" s="381">
        <v>171300811.13999999</v>
      </c>
      <c r="G115" s="381">
        <v>8419678.6099999994</v>
      </c>
      <c r="H115" s="399">
        <f t="shared" si="2"/>
        <v>-162881132.52999997</v>
      </c>
      <c r="I115" s="400">
        <f t="shared" si="3"/>
        <v>-0.9508485771084948</v>
      </c>
    </row>
    <row r="116" spans="3:9" x14ac:dyDescent="0.25">
      <c r="C116" s="398" t="s">
        <v>249</v>
      </c>
      <c r="D116" s="381">
        <v>3640446329</v>
      </c>
      <c r="E116" s="381">
        <v>3016365557.4400001</v>
      </c>
      <c r="F116" s="381">
        <v>197750829.83000001</v>
      </c>
      <c r="G116" s="381">
        <v>628627843.63</v>
      </c>
      <c r="H116" s="399">
        <f t="shared" si="2"/>
        <v>430877013.79999995</v>
      </c>
      <c r="I116" s="400">
        <f t="shared" si="3"/>
        <v>2.1788885243637712</v>
      </c>
    </row>
    <row r="117" spans="3:9" x14ac:dyDescent="0.25">
      <c r="C117" s="398" t="s">
        <v>533</v>
      </c>
      <c r="D117" s="381">
        <v>12210754</v>
      </c>
      <c r="E117" s="381">
        <v>37764522.969999999</v>
      </c>
      <c r="F117" s="381">
        <v>4534274</v>
      </c>
      <c r="G117" s="381">
        <v>13260526.609999999</v>
      </c>
      <c r="H117" s="399">
        <f t="shared" si="2"/>
        <v>8726252.6099999994</v>
      </c>
      <c r="I117" s="400">
        <f t="shared" si="3"/>
        <v>1.924509328284969</v>
      </c>
    </row>
    <row r="118" spans="3:9" x14ac:dyDescent="0.25">
      <c r="C118" s="398" t="s">
        <v>259</v>
      </c>
      <c r="D118" s="381">
        <v>223697782</v>
      </c>
      <c r="E118" s="381">
        <v>374499301.92000002</v>
      </c>
      <c r="F118" s="381">
        <v>50586779.990000002</v>
      </c>
      <c r="G118" s="381">
        <v>0</v>
      </c>
      <c r="H118" s="399">
        <f t="shared" si="2"/>
        <v>-50586779.990000002</v>
      </c>
      <c r="I118" s="400">
        <f t="shared" si="3"/>
        <v>-1</v>
      </c>
    </row>
    <row r="119" spans="3:9" x14ac:dyDescent="0.25">
      <c r="C119" s="398" t="s">
        <v>261</v>
      </c>
      <c r="D119" s="381">
        <v>128910278</v>
      </c>
      <c r="E119" s="381">
        <v>59133890.649999999</v>
      </c>
      <c r="F119" s="381">
        <v>1792261.05</v>
      </c>
      <c r="G119" s="381">
        <v>48193.760000000002</v>
      </c>
      <c r="H119" s="399">
        <f t="shared" si="2"/>
        <v>-1744067.29</v>
      </c>
      <c r="I119" s="400">
        <f t="shared" si="3"/>
        <v>-0.9731100779096884</v>
      </c>
    </row>
    <row r="120" spans="3:9" x14ac:dyDescent="0.25">
      <c r="C120" s="394" t="s">
        <v>550</v>
      </c>
      <c r="D120" s="395">
        <v>224237198</v>
      </c>
      <c r="E120" s="395">
        <v>286869258.79000002</v>
      </c>
      <c r="F120" s="395">
        <v>30570912.489999998</v>
      </c>
      <c r="G120" s="395">
        <v>98818339.88000001</v>
      </c>
      <c r="H120" s="396">
        <f t="shared" si="2"/>
        <v>68247427.390000015</v>
      </c>
      <c r="I120" s="397">
        <f t="shared" si="3"/>
        <v>2.2324301707488883</v>
      </c>
    </row>
    <row r="121" spans="3:9" x14ac:dyDescent="0.25">
      <c r="C121" s="398" t="s">
        <v>249</v>
      </c>
      <c r="D121" s="381">
        <v>92765802</v>
      </c>
      <c r="E121" s="381">
        <v>118847732.84</v>
      </c>
      <c r="F121" s="381">
        <v>0</v>
      </c>
      <c r="G121" s="381">
        <v>11970358.84</v>
      </c>
      <c r="H121" s="399">
        <f t="shared" si="2"/>
        <v>11970358.84</v>
      </c>
      <c r="I121" s="400" t="str">
        <f t="shared" si="3"/>
        <v>0.0%</v>
      </c>
    </row>
    <row r="122" spans="3:9" x14ac:dyDescent="0.25">
      <c r="C122" s="398" t="s">
        <v>256</v>
      </c>
      <c r="D122" s="381">
        <v>5000000</v>
      </c>
      <c r="E122" s="381">
        <v>4193227.87</v>
      </c>
      <c r="F122" s="381">
        <v>0</v>
      </c>
      <c r="G122" s="381">
        <v>0</v>
      </c>
      <c r="H122" s="399">
        <f t="shared" si="2"/>
        <v>0</v>
      </c>
      <c r="I122" s="400" t="str">
        <f t="shared" si="3"/>
        <v>0.0%</v>
      </c>
    </row>
    <row r="123" spans="3:9" x14ac:dyDescent="0.25">
      <c r="C123" s="398" t="s">
        <v>533</v>
      </c>
      <c r="D123" s="381">
        <v>2000000</v>
      </c>
      <c r="E123" s="381">
        <v>0</v>
      </c>
      <c r="F123" s="381">
        <v>0</v>
      </c>
      <c r="G123" s="381">
        <v>0</v>
      </c>
      <c r="H123" s="399">
        <f t="shared" si="2"/>
        <v>0</v>
      </c>
      <c r="I123" s="400" t="str">
        <f t="shared" si="3"/>
        <v>0.0%</v>
      </c>
    </row>
    <row r="124" spans="3:9" x14ac:dyDescent="0.25">
      <c r="C124" s="398" t="s">
        <v>261</v>
      </c>
      <c r="D124" s="381">
        <v>124471396</v>
      </c>
      <c r="E124" s="381">
        <v>163828298.07999998</v>
      </c>
      <c r="F124" s="381">
        <v>30570912.489999998</v>
      </c>
      <c r="G124" s="381">
        <v>86847981.040000007</v>
      </c>
      <c r="H124" s="399">
        <f t="shared" si="2"/>
        <v>56277068.550000012</v>
      </c>
      <c r="I124" s="400">
        <f t="shared" si="3"/>
        <v>1.8408697669200653</v>
      </c>
    </row>
    <row r="125" spans="3:9" x14ac:dyDescent="0.25">
      <c r="C125" s="394" t="s">
        <v>551</v>
      </c>
      <c r="D125" s="395">
        <v>257316285</v>
      </c>
      <c r="E125" s="395">
        <v>630680107.38</v>
      </c>
      <c r="F125" s="395">
        <v>0</v>
      </c>
      <c r="G125" s="395">
        <v>143069097.37</v>
      </c>
      <c r="H125" s="396">
        <f t="shared" si="2"/>
        <v>143069097.37</v>
      </c>
      <c r="I125" s="397" t="str">
        <f t="shared" si="3"/>
        <v>0.0%</v>
      </c>
    </row>
    <row r="126" spans="3:9" x14ac:dyDescent="0.25">
      <c r="C126" s="398" t="s">
        <v>249</v>
      </c>
      <c r="D126" s="381">
        <v>119273002</v>
      </c>
      <c r="E126" s="381">
        <v>151310703.98999998</v>
      </c>
      <c r="F126" s="381">
        <v>0</v>
      </c>
      <c r="G126" s="381">
        <v>36000000</v>
      </c>
      <c r="H126" s="399">
        <f t="shared" si="2"/>
        <v>36000000</v>
      </c>
      <c r="I126" s="400" t="str">
        <f t="shared" si="3"/>
        <v>0.0%</v>
      </c>
    </row>
    <row r="127" spans="3:9" x14ac:dyDescent="0.25">
      <c r="C127" s="398" t="s">
        <v>259</v>
      </c>
      <c r="D127" s="381">
        <v>74223502</v>
      </c>
      <c r="E127" s="381">
        <v>357254924.38999999</v>
      </c>
      <c r="F127" s="381">
        <v>0</v>
      </c>
      <c r="G127" s="381">
        <v>91025889.340000004</v>
      </c>
      <c r="H127" s="399">
        <f t="shared" si="2"/>
        <v>91025889.340000004</v>
      </c>
      <c r="I127" s="400" t="str">
        <f t="shared" si="3"/>
        <v>0.0%</v>
      </c>
    </row>
    <row r="128" spans="3:9" x14ac:dyDescent="0.25">
      <c r="C128" s="398" t="s">
        <v>260</v>
      </c>
      <c r="D128" s="381">
        <v>4103995</v>
      </c>
      <c r="E128" s="381">
        <v>4103995</v>
      </c>
      <c r="F128" s="381">
        <v>0</v>
      </c>
      <c r="G128" s="381">
        <v>4103995</v>
      </c>
      <c r="H128" s="399">
        <f t="shared" si="2"/>
        <v>4103995</v>
      </c>
      <c r="I128" s="400" t="str">
        <f t="shared" si="3"/>
        <v>0.0%</v>
      </c>
    </row>
    <row r="129" spans="3:9" x14ac:dyDescent="0.25">
      <c r="C129" s="398" t="s">
        <v>261</v>
      </c>
      <c r="D129" s="381">
        <v>59715786</v>
      </c>
      <c r="E129" s="381">
        <v>118010484</v>
      </c>
      <c r="F129" s="381">
        <v>0</v>
      </c>
      <c r="G129" s="381">
        <v>11939213.029999999</v>
      </c>
      <c r="H129" s="399">
        <f t="shared" si="2"/>
        <v>11939213.029999999</v>
      </c>
      <c r="I129" s="400" t="str">
        <f t="shared" si="3"/>
        <v>0.0%</v>
      </c>
    </row>
    <row r="130" spans="3:9" x14ac:dyDescent="0.25">
      <c r="C130" s="394" t="s">
        <v>537</v>
      </c>
      <c r="D130" s="395">
        <v>9806189</v>
      </c>
      <c r="E130" s="395">
        <v>9806189</v>
      </c>
      <c r="F130" s="395">
        <v>1994932.3</v>
      </c>
      <c r="G130" s="395">
        <v>2698345.34</v>
      </c>
      <c r="H130" s="396">
        <f t="shared" si="2"/>
        <v>703413.0399999998</v>
      </c>
      <c r="I130" s="397">
        <f t="shared" si="3"/>
        <v>0.35259995539698252</v>
      </c>
    </row>
    <row r="131" spans="3:9" ht="15.75" thickBot="1" x14ac:dyDescent="0.3">
      <c r="C131" s="398" t="s">
        <v>245</v>
      </c>
      <c r="D131" s="381">
        <v>9806189</v>
      </c>
      <c r="E131" s="381">
        <v>9806189</v>
      </c>
      <c r="F131" s="381">
        <v>1994932.3</v>
      </c>
      <c r="G131" s="381">
        <v>2698345.34</v>
      </c>
      <c r="H131" s="399">
        <f t="shared" si="2"/>
        <v>703413.0399999998</v>
      </c>
      <c r="I131" s="400">
        <f t="shared" si="3"/>
        <v>0.35259995539698252</v>
      </c>
    </row>
    <row r="132" spans="3:9" x14ac:dyDescent="0.25">
      <c r="C132" s="390" t="s">
        <v>552</v>
      </c>
      <c r="D132" s="391">
        <v>2931548425</v>
      </c>
      <c r="E132" s="391">
        <v>4721193817.7999992</v>
      </c>
      <c r="F132" s="392">
        <v>713200476.13999999</v>
      </c>
      <c r="G132" s="392">
        <v>790102781.19000006</v>
      </c>
      <c r="H132" s="392">
        <f t="shared" si="2"/>
        <v>76902305.050000072</v>
      </c>
      <c r="I132" s="393">
        <f t="shared" si="3"/>
        <v>0.10782705231243324</v>
      </c>
    </row>
    <row r="133" spans="3:9" x14ac:dyDescent="0.25">
      <c r="C133" s="394" t="s">
        <v>553</v>
      </c>
      <c r="D133" s="395">
        <v>746919014</v>
      </c>
      <c r="E133" s="395">
        <v>1392623847.2</v>
      </c>
      <c r="F133" s="395">
        <v>220269588.59</v>
      </c>
      <c r="G133" s="395">
        <v>488133110.77999997</v>
      </c>
      <c r="H133" s="396">
        <f t="shared" si="2"/>
        <v>267863522.18999997</v>
      </c>
      <c r="I133" s="397">
        <f t="shared" si="3"/>
        <v>1.2160712874830359</v>
      </c>
    </row>
    <row r="134" spans="3:9" x14ac:dyDescent="0.25">
      <c r="C134" s="398" t="s">
        <v>244</v>
      </c>
      <c r="D134" s="381">
        <v>26924929</v>
      </c>
      <c r="E134" s="381">
        <v>10317445</v>
      </c>
      <c r="F134" s="381">
        <v>0</v>
      </c>
      <c r="G134" s="381">
        <v>0</v>
      </c>
      <c r="H134" s="399">
        <f t="shared" si="2"/>
        <v>0</v>
      </c>
      <c r="I134" s="400" t="str">
        <f t="shared" si="3"/>
        <v>0.0%</v>
      </c>
    </row>
    <row r="135" spans="3:9" x14ac:dyDescent="0.25">
      <c r="C135" s="398" t="s">
        <v>249</v>
      </c>
      <c r="D135" s="381">
        <v>365618771</v>
      </c>
      <c r="E135" s="381">
        <v>1216909015.0699999</v>
      </c>
      <c r="F135" s="381">
        <v>118782142.91</v>
      </c>
      <c r="G135" s="381">
        <v>443129231.02999997</v>
      </c>
      <c r="H135" s="399">
        <f t="shared" si="2"/>
        <v>324347088.12</v>
      </c>
      <c r="I135" s="400">
        <f t="shared" si="3"/>
        <v>2.7306047876721204</v>
      </c>
    </row>
    <row r="136" spans="3:9" x14ac:dyDescent="0.25">
      <c r="C136" s="398" t="s">
        <v>535</v>
      </c>
      <c r="D136" s="381">
        <v>58125000</v>
      </c>
      <c r="E136" s="381">
        <v>16821042.43</v>
      </c>
      <c r="F136" s="381">
        <v>0</v>
      </c>
      <c r="G136" s="381">
        <v>0</v>
      </c>
      <c r="H136" s="399">
        <f t="shared" si="2"/>
        <v>0</v>
      </c>
      <c r="I136" s="400" t="str">
        <f t="shared" si="3"/>
        <v>0.0%</v>
      </c>
    </row>
    <row r="137" spans="3:9" x14ac:dyDescent="0.25">
      <c r="C137" s="398" t="s">
        <v>256</v>
      </c>
      <c r="D137" s="381">
        <v>15596660</v>
      </c>
      <c r="E137" s="381">
        <v>0</v>
      </c>
      <c r="F137" s="381">
        <v>0</v>
      </c>
      <c r="G137" s="381">
        <v>0</v>
      </c>
      <c r="H137" s="399">
        <f t="shared" si="2"/>
        <v>0</v>
      </c>
      <c r="I137" s="400" t="str">
        <f t="shared" si="3"/>
        <v>0.0%</v>
      </c>
    </row>
    <row r="138" spans="3:9" x14ac:dyDescent="0.25">
      <c r="C138" s="398" t="s">
        <v>533</v>
      </c>
      <c r="D138" s="381">
        <v>198730</v>
      </c>
      <c r="E138" s="381">
        <v>4696840.92</v>
      </c>
      <c r="F138" s="381">
        <v>0</v>
      </c>
      <c r="G138" s="381">
        <v>1696840.92</v>
      </c>
      <c r="H138" s="399">
        <f t="shared" si="2"/>
        <v>1696840.92</v>
      </c>
      <c r="I138" s="400" t="str">
        <f t="shared" si="3"/>
        <v>0.0%</v>
      </c>
    </row>
    <row r="139" spans="3:9" x14ac:dyDescent="0.25">
      <c r="C139" s="398" t="s">
        <v>260</v>
      </c>
      <c r="D139" s="381">
        <v>42879051</v>
      </c>
      <c r="E139" s="381">
        <v>36647115.200000003</v>
      </c>
      <c r="F139" s="381">
        <v>0</v>
      </c>
      <c r="G139" s="381">
        <v>33924017.25</v>
      </c>
      <c r="H139" s="399">
        <f t="shared" si="2"/>
        <v>33924017.25</v>
      </c>
      <c r="I139" s="400" t="str">
        <f t="shared" si="3"/>
        <v>0.0%</v>
      </c>
    </row>
    <row r="140" spans="3:9" x14ac:dyDescent="0.25">
      <c r="C140" s="398" t="s">
        <v>261</v>
      </c>
      <c r="D140" s="381">
        <v>237575873</v>
      </c>
      <c r="E140" s="381">
        <v>107232388.57999998</v>
      </c>
      <c r="F140" s="381">
        <v>101487445.68000001</v>
      </c>
      <c r="G140" s="381">
        <v>9383021.5800000001</v>
      </c>
      <c r="H140" s="399">
        <f t="shared" si="2"/>
        <v>-92104424.100000009</v>
      </c>
      <c r="I140" s="400">
        <f t="shared" si="3"/>
        <v>-0.90754500207261501</v>
      </c>
    </row>
    <row r="141" spans="3:9" x14ac:dyDescent="0.25">
      <c r="C141" s="394" t="s">
        <v>554</v>
      </c>
      <c r="D141" s="395">
        <v>1300879786</v>
      </c>
      <c r="E141" s="395">
        <v>2491929581.1000004</v>
      </c>
      <c r="F141" s="395">
        <v>366516078.81</v>
      </c>
      <c r="G141" s="395">
        <v>259624983.36000001</v>
      </c>
      <c r="H141" s="396">
        <f t="shared" ref="H141:H204" si="4">G141-F141</f>
        <v>-106891095.44999999</v>
      </c>
      <c r="I141" s="397">
        <f t="shared" ref="I141:I204" si="5">IFERROR(H141/F141,"0.0%")</f>
        <v>-0.29164094464028073</v>
      </c>
    </row>
    <row r="142" spans="3:9" x14ac:dyDescent="0.25">
      <c r="C142" s="398" t="s">
        <v>241</v>
      </c>
      <c r="D142" s="381">
        <v>0</v>
      </c>
      <c r="E142" s="381">
        <v>5807292</v>
      </c>
      <c r="F142" s="381">
        <v>0</v>
      </c>
      <c r="G142" s="381">
        <v>0</v>
      </c>
      <c r="H142" s="399">
        <f t="shared" si="4"/>
        <v>0</v>
      </c>
      <c r="I142" s="400" t="str">
        <f t="shared" si="5"/>
        <v>0.0%</v>
      </c>
    </row>
    <row r="143" spans="3:9" x14ac:dyDescent="0.25">
      <c r="C143" s="398" t="s">
        <v>249</v>
      </c>
      <c r="D143" s="381">
        <v>607980238</v>
      </c>
      <c r="E143" s="381">
        <v>834493313.48000002</v>
      </c>
      <c r="F143" s="381">
        <v>18551401.890000001</v>
      </c>
      <c r="G143" s="381">
        <v>132585429.28</v>
      </c>
      <c r="H143" s="399">
        <f t="shared" si="4"/>
        <v>114034027.39</v>
      </c>
      <c r="I143" s="400">
        <f t="shared" si="5"/>
        <v>6.1469223763336842</v>
      </c>
    </row>
    <row r="144" spans="3:9" x14ac:dyDescent="0.25">
      <c r="C144" s="398" t="s">
        <v>535</v>
      </c>
      <c r="D144" s="381">
        <v>0</v>
      </c>
      <c r="E144" s="381">
        <v>82938668.140000001</v>
      </c>
      <c r="F144" s="381">
        <v>10695137.24</v>
      </c>
      <c r="G144" s="381">
        <v>668365.49</v>
      </c>
      <c r="H144" s="399">
        <f t="shared" si="4"/>
        <v>-10026771.75</v>
      </c>
      <c r="I144" s="400">
        <f t="shared" si="5"/>
        <v>-0.93750753496642369</v>
      </c>
    </row>
    <row r="145" spans="3:9" x14ac:dyDescent="0.25">
      <c r="C145" s="398" t="s">
        <v>256</v>
      </c>
      <c r="D145" s="381">
        <v>83968171</v>
      </c>
      <c r="E145" s="381">
        <v>23447957</v>
      </c>
      <c r="F145" s="381">
        <v>0</v>
      </c>
      <c r="G145" s="381">
        <v>0</v>
      </c>
      <c r="H145" s="399">
        <f t="shared" si="4"/>
        <v>0</v>
      </c>
      <c r="I145" s="400" t="str">
        <f t="shared" si="5"/>
        <v>0.0%</v>
      </c>
    </row>
    <row r="146" spans="3:9" x14ac:dyDescent="0.25">
      <c r="C146" s="398" t="s">
        <v>533</v>
      </c>
      <c r="D146" s="381">
        <v>49326379</v>
      </c>
      <c r="E146" s="381">
        <v>61408766.25999999</v>
      </c>
      <c r="F146" s="381">
        <v>8791258.8800000008</v>
      </c>
      <c r="G146" s="381">
        <v>32158111.850000001</v>
      </c>
      <c r="H146" s="399">
        <f t="shared" si="4"/>
        <v>23366852.969999999</v>
      </c>
      <c r="I146" s="400">
        <f t="shared" si="5"/>
        <v>2.6579643813196405</v>
      </c>
    </row>
    <row r="147" spans="3:9" x14ac:dyDescent="0.25">
      <c r="C147" s="398" t="s">
        <v>259</v>
      </c>
      <c r="D147" s="381">
        <v>311388206</v>
      </c>
      <c r="E147" s="381">
        <v>1142138945.8699999</v>
      </c>
      <c r="F147" s="381">
        <v>245713872.27000001</v>
      </c>
      <c r="G147" s="381">
        <v>16294887</v>
      </c>
      <c r="H147" s="399">
        <f t="shared" si="4"/>
        <v>-229418985.27000001</v>
      </c>
      <c r="I147" s="400">
        <f t="shared" si="5"/>
        <v>-0.93368348783297617</v>
      </c>
    </row>
    <row r="148" spans="3:9" x14ac:dyDescent="0.25">
      <c r="C148" s="398" t="s">
        <v>260</v>
      </c>
      <c r="D148" s="381">
        <v>13954365</v>
      </c>
      <c r="E148" s="381">
        <v>66730084.990000002</v>
      </c>
      <c r="F148" s="381">
        <v>21806646.34</v>
      </c>
      <c r="G148" s="381">
        <v>19808508.82</v>
      </c>
      <c r="H148" s="399">
        <f t="shared" si="4"/>
        <v>-1998137.5199999996</v>
      </c>
      <c r="I148" s="400">
        <f t="shared" si="5"/>
        <v>-9.1629748510884484E-2</v>
      </c>
    </row>
    <row r="149" spans="3:9" x14ac:dyDescent="0.25">
      <c r="C149" s="398" t="s">
        <v>261</v>
      </c>
      <c r="D149" s="381">
        <v>234262427</v>
      </c>
      <c r="E149" s="381">
        <v>274964553.36000001</v>
      </c>
      <c r="F149" s="381">
        <v>60957762.189999998</v>
      </c>
      <c r="G149" s="381">
        <v>58109680.920000002</v>
      </c>
      <c r="H149" s="399">
        <f t="shared" si="4"/>
        <v>-2848081.2699999958</v>
      </c>
      <c r="I149" s="400">
        <f t="shared" si="5"/>
        <v>-4.6722208422329818E-2</v>
      </c>
    </row>
    <row r="150" spans="3:9" x14ac:dyDescent="0.25">
      <c r="C150" s="394" t="s">
        <v>555</v>
      </c>
      <c r="D150" s="395">
        <v>883749625</v>
      </c>
      <c r="E150" s="395">
        <v>836640389.50000012</v>
      </c>
      <c r="F150" s="395">
        <v>126414808.73999999</v>
      </c>
      <c r="G150" s="395">
        <v>42344687.049999997</v>
      </c>
      <c r="H150" s="396">
        <f t="shared" si="4"/>
        <v>-84070121.689999998</v>
      </c>
      <c r="I150" s="397">
        <f t="shared" si="5"/>
        <v>-0.66503380836424619</v>
      </c>
    </row>
    <row r="151" spans="3:9" x14ac:dyDescent="0.25">
      <c r="C151" s="398" t="s">
        <v>249</v>
      </c>
      <c r="D151" s="381">
        <v>271729879</v>
      </c>
      <c r="E151" s="381">
        <v>400894044.82999998</v>
      </c>
      <c r="F151" s="381">
        <v>126049647.03</v>
      </c>
      <c r="G151" s="381">
        <v>26990119.93</v>
      </c>
      <c r="H151" s="399">
        <f t="shared" si="4"/>
        <v>-99059527.099999994</v>
      </c>
      <c r="I151" s="400">
        <f t="shared" si="5"/>
        <v>-0.78587706855239092</v>
      </c>
    </row>
    <row r="152" spans="3:9" x14ac:dyDescent="0.25">
      <c r="C152" s="398" t="s">
        <v>255</v>
      </c>
      <c r="D152" s="381">
        <v>47785043</v>
      </c>
      <c r="E152" s="381">
        <v>40285043</v>
      </c>
      <c r="F152" s="381">
        <v>365161.71</v>
      </c>
      <c r="G152" s="381">
        <v>4361563.46</v>
      </c>
      <c r="H152" s="399">
        <f t="shared" si="4"/>
        <v>3996401.75</v>
      </c>
      <c r="I152" s="400">
        <f t="shared" si="5"/>
        <v>10.944197161306972</v>
      </c>
    </row>
    <row r="153" spans="3:9" x14ac:dyDescent="0.25">
      <c r="C153" s="398" t="s">
        <v>256</v>
      </c>
      <c r="D153" s="381">
        <v>548658869</v>
      </c>
      <c r="E153" s="381">
        <v>370165385.48000002</v>
      </c>
      <c r="F153" s="381">
        <v>0</v>
      </c>
      <c r="G153" s="381">
        <v>7149536.2199999997</v>
      </c>
      <c r="H153" s="399">
        <f t="shared" si="4"/>
        <v>7149536.2199999997</v>
      </c>
      <c r="I153" s="400" t="str">
        <f t="shared" si="5"/>
        <v>0.0%</v>
      </c>
    </row>
    <row r="154" spans="3:9" x14ac:dyDescent="0.25">
      <c r="C154" s="398" t="s">
        <v>260</v>
      </c>
      <c r="D154" s="381">
        <v>24700</v>
      </c>
      <c r="E154" s="381">
        <v>10086995.189999999</v>
      </c>
      <c r="F154" s="381">
        <v>0</v>
      </c>
      <c r="G154" s="381">
        <v>3843467.44</v>
      </c>
      <c r="H154" s="399">
        <f t="shared" si="4"/>
        <v>3843467.44</v>
      </c>
      <c r="I154" s="400" t="str">
        <f t="shared" si="5"/>
        <v>0.0%</v>
      </c>
    </row>
    <row r="155" spans="3:9" ht="15.75" thickBot="1" x14ac:dyDescent="0.3">
      <c r="C155" s="398" t="s">
        <v>261</v>
      </c>
      <c r="D155" s="381">
        <v>15551134</v>
      </c>
      <c r="E155" s="381">
        <v>15208921</v>
      </c>
      <c r="F155" s="381">
        <v>0</v>
      </c>
      <c r="G155" s="381">
        <v>0</v>
      </c>
      <c r="H155" s="399">
        <f t="shared" si="4"/>
        <v>0</v>
      </c>
      <c r="I155" s="400" t="str">
        <f t="shared" si="5"/>
        <v>0.0%</v>
      </c>
    </row>
    <row r="156" spans="3:9" x14ac:dyDescent="0.25">
      <c r="C156" s="390" t="s">
        <v>556</v>
      </c>
      <c r="D156" s="391">
        <v>3810193481</v>
      </c>
      <c r="E156" s="391">
        <v>5995594319.7399998</v>
      </c>
      <c r="F156" s="392">
        <v>444435162.19</v>
      </c>
      <c r="G156" s="392">
        <v>1111125975.4200001</v>
      </c>
      <c r="H156" s="392">
        <f t="shared" si="4"/>
        <v>666690813.23000002</v>
      </c>
      <c r="I156" s="393">
        <f t="shared" si="5"/>
        <v>1.5000856591652478</v>
      </c>
    </row>
    <row r="157" spans="3:9" x14ac:dyDescent="0.25">
      <c r="C157" s="394" t="s">
        <v>557</v>
      </c>
      <c r="D157" s="395">
        <v>642205428</v>
      </c>
      <c r="E157" s="395">
        <v>885412687.17000008</v>
      </c>
      <c r="F157" s="395">
        <v>157993285.05000001</v>
      </c>
      <c r="G157" s="395">
        <v>145030681.50999999</v>
      </c>
      <c r="H157" s="396">
        <f t="shared" si="4"/>
        <v>-12962603.540000021</v>
      </c>
      <c r="I157" s="397">
        <f t="shared" si="5"/>
        <v>-8.204528145546032E-2</v>
      </c>
    </row>
    <row r="158" spans="3:9" x14ac:dyDescent="0.25">
      <c r="C158" s="398" t="s">
        <v>249</v>
      </c>
      <c r="D158" s="381">
        <v>298699472</v>
      </c>
      <c r="E158" s="381">
        <v>513393760</v>
      </c>
      <c r="F158" s="381">
        <v>108691462.06</v>
      </c>
      <c r="G158" s="381">
        <v>658000</v>
      </c>
      <c r="H158" s="399">
        <f t="shared" si="4"/>
        <v>-108033462.06</v>
      </c>
      <c r="I158" s="400">
        <f t="shared" si="5"/>
        <v>-0.99394616663048685</v>
      </c>
    </row>
    <row r="159" spans="3:9" x14ac:dyDescent="0.25">
      <c r="C159" s="398" t="s">
        <v>255</v>
      </c>
      <c r="D159" s="381">
        <v>0</v>
      </c>
      <c r="E159" s="381">
        <v>0</v>
      </c>
      <c r="F159" s="381">
        <v>43694146.149999999</v>
      </c>
      <c r="G159" s="381">
        <v>0</v>
      </c>
      <c r="H159" s="399">
        <f t="shared" si="4"/>
        <v>-43694146.149999999</v>
      </c>
      <c r="I159" s="400">
        <f t="shared" si="5"/>
        <v>-1</v>
      </c>
    </row>
    <row r="160" spans="3:9" x14ac:dyDescent="0.25">
      <c r="C160" s="398" t="s">
        <v>256</v>
      </c>
      <c r="D160" s="381">
        <v>119786893</v>
      </c>
      <c r="E160" s="381">
        <v>37928197</v>
      </c>
      <c r="F160" s="381">
        <v>0</v>
      </c>
      <c r="G160" s="381">
        <v>0</v>
      </c>
      <c r="H160" s="399">
        <f t="shared" si="4"/>
        <v>0</v>
      </c>
      <c r="I160" s="400" t="str">
        <f t="shared" si="5"/>
        <v>0.0%</v>
      </c>
    </row>
    <row r="161" spans="3:9" x14ac:dyDescent="0.25">
      <c r="C161" s="398" t="s">
        <v>533</v>
      </c>
      <c r="D161" s="381">
        <v>2291849</v>
      </c>
      <c r="E161" s="381">
        <v>4687928.08</v>
      </c>
      <c r="F161" s="381">
        <v>0</v>
      </c>
      <c r="G161" s="381">
        <v>2291850.91</v>
      </c>
      <c r="H161" s="399">
        <f t="shared" si="4"/>
        <v>2291850.91</v>
      </c>
      <c r="I161" s="400" t="str">
        <f t="shared" si="5"/>
        <v>0.0%</v>
      </c>
    </row>
    <row r="162" spans="3:9" x14ac:dyDescent="0.25">
      <c r="C162" s="398" t="s">
        <v>260</v>
      </c>
      <c r="D162" s="381">
        <v>0</v>
      </c>
      <c r="E162" s="381">
        <v>2597192.66</v>
      </c>
      <c r="F162" s="381">
        <v>2462592.86</v>
      </c>
      <c r="G162" s="381">
        <v>0</v>
      </c>
      <c r="H162" s="399">
        <f t="shared" si="4"/>
        <v>-2462592.86</v>
      </c>
      <c r="I162" s="400">
        <f t="shared" si="5"/>
        <v>-1</v>
      </c>
    </row>
    <row r="163" spans="3:9" x14ac:dyDescent="0.25">
      <c r="C163" s="398" t="s">
        <v>261</v>
      </c>
      <c r="D163" s="381">
        <v>221427214</v>
      </c>
      <c r="E163" s="381">
        <v>326805609.43000001</v>
      </c>
      <c r="F163" s="381">
        <v>3145083.98</v>
      </c>
      <c r="G163" s="381">
        <v>142080830.59999999</v>
      </c>
      <c r="H163" s="399">
        <f t="shared" si="4"/>
        <v>138935746.62</v>
      </c>
      <c r="I163" s="400">
        <f t="shared" si="5"/>
        <v>44.175528381280301</v>
      </c>
    </row>
    <row r="164" spans="3:9" x14ac:dyDescent="0.25">
      <c r="C164" s="394" t="s">
        <v>558</v>
      </c>
      <c r="D164" s="395">
        <v>1994538093</v>
      </c>
      <c r="E164" s="395">
        <v>971274298.95999992</v>
      </c>
      <c r="F164" s="395">
        <v>75510706.450000018</v>
      </c>
      <c r="G164" s="395">
        <v>85670879.219999984</v>
      </c>
      <c r="H164" s="396">
        <f t="shared" si="4"/>
        <v>10160172.769999966</v>
      </c>
      <c r="I164" s="397">
        <f t="shared" si="5"/>
        <v>0.13455274420889707</v>
      </c>
    </row>
    <row r="165" spans="3:9" x14ac:dyDescent="0.25">
      <c r="C165" s="398" t="s">
        <v>241</v>
      </c>
      <c r="D165" s="381">
        <v>82480910</v>
      </c>
      <c r="E165" s="381">
        <v>17682490.199999999</v>
      </c>
      <c r="F165" s="381">
        <v>0</v>
      </c>
      <c r="G165" s="381">
        <v>15914241.119999999</v>
      </c>
      <c r="H165" s="399">
        <f t="shared" si="4"/>
        <v>15914241.119999999</v>
      </c>
      <c r="I165" s="400" t="str">
        <f t="shared" si="5"/>
        <v>0.0%</v>
      </c>
    </row>
    <row r="166" spans="3:9" x14ac:dyDescent="0.25">
      <c r="C166" s="398" t="s">
        <v>242</v>
      </c>
      <c r="D166" s="381">
        <v>30507427</v>
      </c>
      <c r="E166" s="381">
        <v>51564691.560000002</v>
      </c>
      <c r="F166" s="381">
        <v>0</v>
      </c>
      <c r="G166" s="381">
        <v>6539952.1500000004</v>
      </c>
      <c r="H166" s="399">
        <f t="shared" si="4"/>
        <v>6539952.1500000004</v>
      </c>
      <c r="I166" s="400" t="str">
        <f t="shared" si="5"/>
        <v>0.0%</v>
      </c>
    </row>
    <row r="167" spans="3:9" x14ac:dyDescent="0.25">
      <c r="C167" s="398" t="s">
        <v>245</v>
      </c>
      <c r="D167" s="381">
        <v>31500000</v>
      </c>
      <c r="E167" s="381">
        <v>9505179.5399999991</v>
      </c>
      <c r="F167" s="381">
        <v>0</v>
      </c>
      <c r="G167" s="381">
        <v>0</v>
      </c>
      <c r="H167" s="399">
        <f t="shared" si="4"/>
        <v>0</v>
      </c>
      <c r="I167" s="400" t="str">
        <f t="shared" si="5"/>
        <v>0.0%</v>
      </c>
    </row>
    <row r="168" spans="3:9" x14ac:dyDescent="0.25">
      <c r="C168" s="398" t="s">
        <v>249</v>
      </c>
      <c r="D168" s="381">
        <v>632056888</v>
      </c>
      <c r="E168" s="381">
        <v>588820983</v>
      </c>
      <c r="F168" s="381">
        <v>19530895.989999998</v>
      </c>
      <c r="G168" s="381">
        <v>41531151.649999999</v>
      </c>
      <c r="H168" s="399">
        <f t="shared" si="4"/>
        <v>22000255.66</v>
      </c>
      <c r="I168" s="400">
        <f t="shared" si="5"/>
        <v>1.1264335067507572</v>
      </c>
    </row>
    <row r="169" spans="3:9" x14ac:dyDescent="0.25">
      <c r="C169" s="398" t="s">
        <v>535</v>
      </c>
      <c r="D169" s="381">
        <v>518386281</v>
      </c>
      <c r="E169" s="381">
        <v>129484979.55999997</v>
      </c>
      <c r="F169" s="381">
        <v>0</v>
      </c>
      <c r="G169" s="381">
        <v>10422097.74</v>
      </c>
      <c r="H169" s="399">
        <f t="shared" si="4"/>
        <v>10422097.74</v>
      </c>
      <c r="I169" s="400" t="str">
        <f t="shared" si="5"/>
        <v>0.0%</v>
      </c>
    </row>
    <row r="170" spans="3:9" x14ac:dyDescent="0.25">
      <c r="C170" s="398" t="s">
        <v>255</v>
      </c>
      <c r="D170" s="381">
        <v>0</v>
      </c>
      <c r="E170" s="381">
        <v>0</v>
      </c>
      <c r="F170" s="381">
        <v>42331285.130000003</v>
      </c>
      <c r="G170" s="381">
        <v>0</v>
      </c>
      <c r="H170" s="399">
        <f t="shared" si="4"/>
        <v>-42331285.130000003</v>
      </c>
      <c r="I170" s="400">
        <f t="shared" si="5"/>
        <v>-1</v>
      </c>
    </row>
    <row r="171" spans="3:9" x14ac:dyDescent="0.25">
      <c r="C171" s="398" t="s">
        <v>256</v>
      </c>
      <c r="D171" s="381">
        <v>35000000</v>
      </c>
      <c r="E171" s="381">
        <v>15511000</v>
      </c>
      <c r="F171" s="381">
        <v>0</v>
      </c>
      <c r="G171" s="381">
        <v>0</v>
      </c>
      <c r="H171" s="399">
        <f t="shared" si="4"/>
        <v>0</v>
      </c>
      <c r="I171" s="400" t="str">
        <f t="shared" si="5"/>
        <v>0.0%</v>
      </c>
    </row>
    <row r="172" spans="3:9" x14ac:dyDescent="0.25">
      <c r="C172" s="398" t="s">
        <v>533</v>
      </c>
      <c r="D172" s="381">
        <v>66184702</v>
      </c>
      <c r="E172" s="381">
        <v>38368402.469999999</v>
      </c>
      <c r="F172" s="381">
        <v>7248524.6500000004</v>
      </c>
      <c r="G172" s="381">
        <v>0</v>
      </c>
      <c r="H172" s="399">
        <f t="shared" si="4"/>
        <v>-7248524.6500000004</v>
      </c>
      <c r="I172" s="400">
        <f t="shared" si="5"/>
        <v>-1</v>
      </c>
    </row>
    <row r="173" spans="3:9" x14ac:dyDescent="0.25">
      <c r="C173" s="398" t="s">
        <v>260</v>
      </c>
      <c r="D173" s="381">
        <v>33829985</v>
      </c>
      <c r="E173" s="381">
        <v>20852188</v>
      </c>
      <c r="F173" s="381">
        <v>6400000.6799999997</v>
      </c>
      <c r="G173" s="381">
        <v>1853066.82</v>
      </c>
      <c r="H173" s="399">
        <f t="shared" si="4"/>
        <v>-4546933.8599999994</v>
      </c>
      <c r="I173" s="400">
        <f t="shared" si="5"/>
        <v>-0.71045834013880127</v>
      </c>
    </row>
    <row r="174" spans="3:9" x14ac:dyDescent="0.25">
      <c r="C174" s="398" t="s">
        <v>261</v>
      </c>
      <c r="D174" s="381">
        <v>464591900</v>
      </c>
      <c r="E174" s="381">
        <v>97849912.969999969</v>
      </c>
      <c r="F174" s="381">
        <v>0</v>
      </c>
      <c r="G174" s="381">
        <v>9410369.7400000002</v>
      </c>
      <c r="H174" s="399">
        <f t="shared" si="4"/>
        <v>9410369.7400000002</v>
      </c>
      <c r="I174" s="400" t="str">
        <f t="shared" si="5"/>
        <v>0.0%</v>
      </c>
    </row>
    <row r="175" spans="3:9" x14ac:dyDescent="0.25">
      <c r="C175" s="398" t="s">
        <v>262</v>
      </c>
      <c r="D175" s="381">
        <v>100000000</v>
      </c>
      <c r="E175" s="381">
        <v>1634471.6599999964</v>
      </c>
      <c r="F175" s="381">
        <v>0</v>
      </c>
      <c r="G175" s="381">
        <v>0</v>
      </c>
      <c r="H175" s="399">
        <f t="shared" si="4"/>
        <v>0</v>
      </c>
      <c r="I175" s="400" t="str">
        <f t="shared" si="5"/>
        <v>0.0%</v>
      </c>
    </row>
    <row r="176" spans="3:9" x14ac:dyDescent="0.25">
      <c r="C176" s="394" t="s">
        <v>559</v>
      </c>
      <c r="D176" s="395">
        <v>464694984</v>
      </c>
      <c r="E176" s="395">
        <v>278206495.04999995</v>
      </c>
      <c r="F176" s="395">
        <v>76053687.899999991</v>
      </c>
      <c r="G176" s="395">
        <v>9015474.5300000012</v>
      </c>
      <c r="H176" s="396">
        <f t="shared" si="4"/>
        <v>-67038213.36999999</v>
      </c>
      <c r="I176" s="397">
        <f t="shared" si="5"/>
        <v>-0.88145907478077734</v>
      </c>
    </row>
    <row r="177" spans="3:9" x14ac:dyDescent="0.25">
      <c r="C177" s="398" t="s">
        <v>242</v>
      </c>
      <c r="D177" s="381">
        <v>15000000</v>
      </c>
      <c r="E177" s="381">
        <v>22408854.07</v>
      </c>
      <c r="F177" s="381">
        <v>0</v>
      </c>
      <c r="G177" s="381">
        <v>0</v>
      </c>
      <c r="H177" s="399">
        <f t="shared" si="4"/>
        <v>0</v>
      </c>
      <c r="I177" s="400" t="str">
        <f t="shared" si="5"/>
        <v>0.0%</v>
      </c>
    </row>
    <row r="178" spans="3:9" x14ac:dyDescent="0.25">
      <c r="C178" s="398" t="s">
        <v>249</v>
      </c>
      <c r="D178" s="381">
        <v>240322552</v>
      </c>
      <c r="E178" s="381">
        <v>186928409</v>
      </c>
      <c r="F178" s="381">
        <v>22748957</v>
      </c>
      <c r="G178" s="381">
        <v>1733000</v>
      </c>
      <c r="H178" s="399">
        <f t="shared" si="4"/>
        <v>-21015957</v>
      </c>
      <c r="I178" s="400">
        <f t="shared" si="5"/>
        <v>-0.92382068329550227</v>
      </c>
    </row>
    <row r="179" spans="3:9" x14ac:dyDescent="0.25">
      <c r="C179" s="398" t="s">
        <v>535</v>
      </c>
      <c r="D179" s="381">
        <v>0</v>
      </c>
      <c r="E179" s="381">
        <v>12210251.760000002</v>
      </c>
      <c r="F179" s="381">
        <v>23726885.77</v>
      </c>
      <c r="G179" s="381">
        <v>0</v>
      </c>
      <c r="H179" s="399">
        <f t="shared" si="4"/>
        <v>-23726885.77</v>
      </c>
      <c r="I179" s="400">
        <f t="shared" si="5"/>
        <v>-1</v>
      </c>
    </row>
    <row r="180" spans="3:9" x14ac:dyDescent="0.25">
      <c r="C180" s="398" t="s">
        <v>255</v>
      </c>
      <c r="D180" s="381">
        <v>0</v>
      </c>
      <c r="E180" s="381">
        <v>0</v>
      </c>
      <c r="F180" s="381">
        <v>29577845.129999999</v>
      </c>
      <c r="G180" s="381">
        <v>0</v>
      </c>
      <c r="H180" s="399">
        <f t="shared" si="4"/>
        <v>-29577845.129999999</v>
      </c>
      <c r="I180" s="400">
        <f t="shared" si="5"/>
        <v>-1</v>
      </c>
    </row>
    <row r="181" spans="3:9" x14ac:dyDescent="0.25">
      <c r="C181" s="398" t="s">
        <v>256</v>
      </c>
      <c r="D181" s="381">
        <v>13421241</v>
      </c>
      <c r="E181" s="381">
        <v>8102352</v>
      </c>
      <c r="F181" s="381">
        <v>0</v>
      </c>
      <c r="G181" s="381">
        <v>0</v>
      </c>
      <c r="H181" s="399">
        <f t="shared" si="4"/>
        <v>0</v>
      </c>
      <c r="I181" s="400" t="str">
        <f t="shared" si="5"/>
        <v>0.0%</v>
      </c>
    </row>
    <row r="182" spans="3:9" x14ac:dyDescent="0.25">
      <c r="C182" s="398" t="s">
        <v>533</v>
      </c>
      <c r="D182" s="381">
        <v>65464844</v>
      </c>
      <c r="E182" s="381">
        <v>0</v>
      </c>
      <c r="F182" s="381">
        <v>0</v>
      </c>
      <c r="G182" s="381">
        <v>0</v>
      </c>
      <c r="H182" s="399">
        <f t="shared" si="4"/>
        <v>0</v>
      </c>
      <c r="I182" s="400" t="str">
        <f t="shared" si="5"/>
        <v>0.0%</v>
      </c>
    </row>
    <row r="183" spans="3:9" x14ac:dyDescent="0.25">
      <c r="C183" s="398" t="s">
        <v>260</v>
      </c>
      <c r="D183" s="381">
        <v>425768</v>
      </c>
      <c r="E183" s="381">
        <v>0</v>
      </c>
      <c r="F183" s="381">
        <v>0</v>
      </c>
      <c r="G183" s="381">
        <v>0</v>
      </c>
      <c r="H183" s="399">
        <f t="shared" si="4"/>
        <v>0</v>
      </c>
      <c r="I183" s="400" t="str">
        <f t="shared" si="5"/>
        <v>0.0%</v>
      </c>
    </row>
    <row r="184" spans="3:9" x14ac:dyDescent="0.25">
      <c r="C184" s="398" t="s">
        <v>261</v>
      </c>
      <c r="D184" s="381">
        <v>130060579</v>
      </c>
      <c r="E184" s="381">
        <v>48556628.219999999</v>
      </c>
      <c r="F184" s="381">
        <v>0</v>
      </c>
      <c r="G184" s="381">
        <v>7282474.5300000003</v>
      </c>
      <c r="H184" s="399">
        <f t="shared" si="4"/>
        <v>7282474.5300000003</v>
      </c>
      <c r="I184" s="400" t="str">
        <f t="shared" si="5"/>
        <v>0.0%</v>
      </c>
    </row>
    <row r="185" spans="3:9" x14ac:dyDescent="0.25">
      <c r="C185" s="394" t="s">
        <v>560</v>
      </c>
      <c r="D185" s="395">
        <v>708754976</v>
      </c>
      <c r="E185" s="395">
        <v>3860700838.5599999</v>
      </c>
      <c r="F185" s="395">
        <v>134877482.78999999</v>
      </c>
      <c r="G185" s="395">
        <v>871408940.15999997</v>
      </c>
      <c r="H185" s="396">
        <f t="shared" si="4"/>
        <v>736531457.37</v>
      </c>
      <c r="I185" s="397">
        <f t="shared" si="5"/>
        <v>5.4607443891635814</v>
      </c>
    </row>
    <row r="186" spans="3:9" x14ac:dyDescent="0.25">
      <c r="C186" s="398" t="s">
        <v>239</v>
      </c>
      <c r="D186" s="381">
        <v>11311894</v>
      </c>
      <c r="E186" s="381">
        <v>11311894</v>
      </c>
      <c r="F186" s="381">
        <v>128654.7</v>
      </c>
      <c r="G186" s="381">
        <v>2300</v>
      </c>
      <c r="H186" s="399">
        <f t="shared" si="4"/>
        <v>-126354.7</v>
      </c>
      <c r="I186" s="400">
        <f t="shared" si="5"/>
        <v>-0.98212268964911509</v>
      </c>
    </row>
    <row r="187" spans="3:9" x14ac:dyDescent="0.25">
      <c r="C187" s="398" t="s">
        <v>241</v>
      </c>
      <c r="D187" s="381">
        <v>0</v>
      </c>
      <c r="E187" s="381">
        <v>0</v>
      </c>
      <c r="F187" s="381">
        <v>3057494.56</v>
      </c>
      <c r="G187" s="381">
        <v>0</v>
      </c>
      <c r="H187" s="399">
        <f t="shared" si="4"/>
        <v>-3057494.56</v>
      </c>
      <c r="I187" s="400">
        <f t="shared" si="5"/>
        <v>-1</v>
      </c>
    </row>
    <row r="188" spans="3:9" x14ac:dyDescent="0.25">
      <c r="C188" s="398" t="s">
        <v>242</v>
      </c>
      <c r="D188" s="381">
        <v>0</v>
      </c>
      <c r="E188" s="381">
        <v>0</v>
      </c>
      <c r="F188" s="381">
        <v>8872778.3900000006</v>
      </c>
      <c r="G188" s="381">
        <v>0</v>
      </c>
      <c r="H188" s="399">
        <f t="shared" si="4"/>
        <v>-8872778.3900000006</v>
      </c>
      <c r="I188" s="400">
        <f t="shared" si="5"/>
        <v>-1</v>
      </c>
    </row>
    <row r="189" spans="3:9" x14ac:dyDescent="0.25">
      <c r="C189" s="398" t="s">
        <v>248</v>
      </c>
      <c r="D189" s="381">
        <v>53100000</v>
      </c>
      <c r="E189" s="381">
        <v>235497758.99999997</v>
      </c>
      <c r="F189" s="381">
        <v>21230382.399999999</v>
      </c>
      <c r="G189" s="381">
        <v>125298089.33</v>
      </c>
      <c r="H189" s="399">
        <f t="shared" si="4"/>
        <v>104067706.93000001</v>
      </c>
      <c r="I189" s="400">
        <f t="shared" si="5"/>
        <v>4.9018291319142708</v>
      </c>
    </row>
    <row r="190" spans="3:9" x14ac:dyDescent="0.25">
      <c r="C190" s="398" t="s">
        <v>249</v>
      </c>
      <c r="D190" s="381">
        <v>289069762</v>
      </c>
      <c r="E190" s="381">
        <v>3503358279.9899998</v>
      </c>
      <c r="F190" s="381">
        <v>2902505.54</v>
      </c>
      <c r="G190" s="381">
        <v>719451822.03999996</v>
      </c>
      <c r="H190" s="399">
        <f t="shared" si="4"/>
        <v>716549316.5</v>
      </c>
      <c r="I190" s="400">
        <f t="shared" si="5"/>
        <v>246.8726783205382</v>
      </c>
    </row>
    <row r="191" spans="3:9" x14ac:dyDescent="0.25">
      <c r="C191" s="398" t="s">
        <v>533</v>
      </c>
      <c r="D191" s="381">
        <v>498000</v>
      </c>
      <c r="E191" s="381">
        <v>0</v>
      </c>
      <c r="F191" s="381">
        <v>0</v>
      </c>
      <c r="G191" s="381">
        <v>0</v>
      </c>
      <c r="H191" s="399">
        <f t="shared" si="4"/>
        <v>0</v>
      </c>
      <c r="I191" s="400" t="str">
        <f t="shared" si="5"/>
        <v>0.0%</v>
      </c>
    </row>
    <row r="192" spans="3:9" x14ac:dyDescent="0.25">
      <c r="C192" s="398" t="s">
        <v>260</v>
      </c>
      <c r="D192" s="381">
        <v>309424658</v>
      </c>
      <c r="E192" s="381">
        <v>109996622.94000001</v>
      </c>
      <c r="F192" s="381">
        <v>98685667.200000003</v>
      </c>
      <c r="G192" s="381">
        <v>26656728.789999999</v>
      </c>
      <c r="H192" s="399">
        <f t="shared" si="4"/>
        <v>-72028938.409999996</v>
      </c>
      <c r="I192" s="400">
        <f t="shared" si="5"/>
        <v>-0.72988246878874008</v>
      </c>
    </row>
    <row r="193" spans="3:9" ht="15.75" thickBot="1" x14ac:dyDescent="0.3">
      <c r="C193" s="398" t="s">
        <v>261</v>
      </c>
      <c r="D193" s="381">
        <v>45350662</v>
      </c>
      <c r="E193" s="381">
        <v>536282.63000000268</v>
      </c>
      <c r="F193" s="381">
        <v>0</v>
      </c>
      <c r="G193" s="381">
        <v>0</v>
      </c>
      <c r="H193" s="399">
        <f t="shared" si="4"/>
        <v>0</v>
      </c>
      <c r="I193" s="400" t="str">
        <f t="shared" si="5"/>
        <v>0.0%</v>
      </c>
    </row>
    <row r="194" spans="3:9" x14ac:dyDescent="0.25">
      <c r="C194" s="390" t="s">
        <v>561</v>
      </c>
      <c r="D194" s="391">
        <v>3684608203</v>
      </c>
      <c r="E194" s="391">
        <v>5417786741.3699989</v>
      </c>
      <c r="F194" s="392">
        <v>566083904.50999999</v>
      </c>
      <c r="G194" s="392">
        <v>934784118.76999986</v>
      </c>
      <c r="H194" s="392">
        <f t="shared" si="4"/>
        <v>368700214.25999987</v>
      </c>
      <c r="I194" s="393">
        <f t="shared" si="5"/>
        <v>0.65131725407233643</v>
      </c>
    </row>
    <row r="195" spans="3:9" x14ac:dyDescent="0.25">
      <c r="C195" s="394" t="s">
        <v>562</v>
      </c>
      <c r="D195" s="395">
        <v>2176625371</v>
      </c>
      <c r="E195" s="395">
        <v>2902784048.6700001</v>
      </c>
      <c r="F195" s="395">
        <v>95381762.579999998</v>
      </c>
      <c r="G195" s="395">
        <v>573009146.56999993</v>
      </c>
      <c r="H195" s="396">
        <f t="shared" si="4"/>
        <v>477627383.98999995</v>
      </c>
      <c r="I195" s="397">
        <f t="shared" si="5"/>
        <v>5.0075336319078527</v>
      </c>
    </row>
    <row r="196" spans="3:9" x14ac:dyDescent="0.25">
      <c r="C196" s="398" t="s">
        <v>242</v>
      </c>
      <c r="D196" s="381">
        <v>2772824</v>
      </c>
      <c r="E196" s="381">
        <v>5435252.6699999999</v>
      </c>
      <c r="F196" s="381">
        <v>0</v>
      </c>
      <c r="G196" s="381">
        <v>0</v>
      </c>
      <c r="H196" s="399">
        <f t="shared" si="4"/>
        <v>0</v>
      </c>
      <c r="I196" s="400" t="str">
        <f t="shared" si="5"/>
        <v>0.0%</v>
      </c>
    </row>
    <row r="197" spans="3:9" x14ac:dyDescent="0.25">
      <c r="C197" s="398" t="s">
        <v>249</v>
      </c>
      <c r="D197" s="381">
        <v>511607065</v>
      </c>
      <c r="E197" s="381">
        <v>817972855.87</v>
      </c>
      <c r="F197" s="381">
        <v>35170240.479999997</v>
      </c>
      <c r="G197" s="381">
        <v>157968700.34</v>
      </c>
      <c r="H197" s="399">
        <f t="shared" si="4"/>
        <v>122798459.86000001</v>
      </c>
      <c r="I197" s="400">
        <f t="shared" si="5"/>
        <v>3.49154450421887</v>
      </c>
    </row>
    <row r="198" spans="3:9" x14ac:dyDescent="0.25">
      <c r="C198" s="398" t="s">
        <v>255</v>
      </c>
      <c r="D198" s="381">
        <v>1050000000</v>
      </c>
      <c r="E198" s="381">
        <v>1340014812.9999998</v>
      </c>
      <c r="F198" s="381">
        <v>60211522.100000001</v>
      </c>
      <c r="G198" s="381">
        <v>292727355.31999999</v>
      </c>
      <c r="H198" s="399">
        <f t="shared" si="4"/>
        <v>232515833.22</v>
      </c>
      <c r="I198" s="400">
        <f t="shared" si="5"/>
        <v>3.8616501478543421</v>
      </c>
    </row>
    <row r="199" spans="3:9" x14ac:dyDescent="0.25">
      <c r="C199" s="398" t="s">
        <v>256</v>
      </c>
      <c r="D199" s="381">
        <v>244900196</v>
      </c>
      <c r="E199" s="381">
        <v>332855995.11000001</v>
      </c>
      <c r="F199" s="381">
        <v>0</v>
      </c>
      <c r="G199" s="381">
        <v>98215742.109999999</v>
      </c>
      <c r="H199" s="399">
        <f t="shared" si="4"/>
        <v>98215742.109999999</v>
      </c>
      <c r="I199" s="400" t="str">
        <f t="shared" si="5"/>
        <v>0.0%</v>
      </c>
    </row>
    <row r="200" spans="3:9" x14ac:dyDescent="0.25">
      <c r="C200" s="398" t="s">
        <v>533</v>
      </c>
      <c r="D200" s="381">
        <v>26420997</v>
      </c>
      <c r="E200" s="381">
        <v>3000000</v>
      </c>
      <c r="F200" s="381">
        <v>0</v>
      </c>
      <c r="G200" s="381">
        <v>0</v>
      </c>
      <c r="H200" s="399">
        <f t="shared" si="4"/>
        <v>0</v>
      </c>
      <c r="I200" s="400" t="str">
        <f t="shared" si="5"/>
        <v>0.0%</v>
      </c>
    </row>
    <row r="201" spans="3:9" x14ac:dyDescent="0.25">
      <c r="C201" s="398" t="s">
        <v>260</v>
      </c>
      <c r="D201" s="381">
        <v>16405415</v>
      </c>
      <c r="E201" s="381">
        <v>26741299.789999999</v>
      </c>
      <c r="F201" s="381">
        <v>0</v>
      </c>
      <c r="G201" s="381">
        <v>0</v>
      </c>
      <c r="H201" s="399">
        <f t="shared" si="4"/>
        <v>0</v>
      </c>
      <c r="I201" s="400" t="str">
        <f t="shared" si="5"/>
        <v>0.0%</v>
      </c>
    </row>
    <row r="202" spans="3:9" x14ac:dyDescent="0.25">
      <c r="C202" s="398" t="s">
        <v>261</v>
      </c>
      <c r="D202" s="381">
        <v>324518874</v>
      </c>
      <c r="E202" s="381">
        <v>376763832.23000002</v>
      </c>
      <c r="F202" s="381">
        <v>0</v>
      </c>
      <c r="G202" s="381">
        <v>24097348.800000001</v>
      </c>
      <c r="H202" s="399">
        <f t="shared" si="4"/>
        <v>24097348.800000001</v>
      </c>
      <c r="I202" s="400" t="str">
        <f t="shared" si="5"/>
        <v>0.0%</v>
      </c>
    </row>
    <row r="203" spans="3:9" x14ac:dyDescent="0.25">
      <c r="C203" s="394" t="s">
        <v>563</v>
      </c>
      <c r="D203" s="395">
        <v>542758310</v>
      </c>
      <c r="E203" s="395">
        <v>1864170427.8000002</v>
      </c>
      <c r="F203" s="395">
        <v>413158931.75</v>
      </c>
      <c r="G203" s="395">
        <v>274304835.61000001</v>
      </c>
      <c r="H203" s="396">
        <f t="shared" si="4"/>
        <v>-138854096.13999999</v>
      </c>
      <c r="I203" s="397">
        <f t="shared" si="5"/>
        <v>-0.33607913437054721</v>
      </c>
    </row>
    <row r="204" spans="3:9" x14ac:dyDescent="0.25">
      <c r="C204" s="398" t="s">
        <v>241</v>
      </c>
      <c r="D204" s="381">
        <v>11217391</v>
      </c>
      <c r="E204" s="381">
        <v>1993344</v>
      </c>
      <c r="F204" s="381">
        <v>0</v>
      </c>
      <c r="G204" s="381">
        <v>0</v>
      </c>
      <c r="H204" s="399">
        <f t="shared" si="4"/>
        <v>0</v>
      </c>
      <c r="I204" s="400" t="str">
        <f t="shared" si="5"/>
        <v>0.0%</v>
      </c>
    </row>
    <row r="205" spans="3:9" x14ac:dyDescent="0.25">
      <c r="C205" s="398" t="s">
        <v>249</v>
      </c>
      <c r="D205" s="381">
        <v>362627184</v>
      </c>
      <c r="E205" s="381">
        <v>1698515363.5</v>
      </c>
      <c r="F205" s="381">
        <v>382239935</v>
      </c>
      <c r="G205" s="381">
        <v>204310503.41999999</v>
      </c>
      <c r="H205" s="399">
        <f t="shared" ref="H205:H268" si="6">G205-F205</f>
        <v>-177929431.58000001</v>
      </c>
      <c r="I205" s="400">
        <f t="shared" ref="I205:I268" si="7">IFERROR(H205/F205,"0.0%")</f>
        <v>-0.46549147613265479</v>
      </c>
    </row>
    <row r="206" spans="3:9" x14ac:dyDescent="0.25">
      <c r="C206" s="398" t="s">
        <v>535</v>
      </c>
      <c r="D206" s="381">
        <v>67462</v>
      </c>
      <c r="E206" s="381">
        <v>721942.52000000014</v>
      </c>
      <c r="F206" s="381">
        <v>0</v>
      </c>
      <c r="G206" s="381">
        <v>0</v>
      </c>
      <c r="H206" s="399">
        <f t="shared" si="6"/>
        <v>0</v>
      </c>
      <c r="I206" s="400" t="str">
        <f t="shared" si="7"/>
        <v>0.0%</v>
      </c>
    </row>
    <row r="207" spans="3:9" x14ac:dyDescent="0.25">
      <c r="C207" s="398" t="s">
        <v>255</v>
      </c>
      <c r="D207" s="381">
        <v>0</v>
      </c>
      <c r="E207" s="381">
        <v>0</v>
      </c>
      <c r="F207" s="381">
        <v>30918996.75</v>
      </c>
      <c r="G207" s="381">
        <v>0</v>
      </c>
      <c r="H207" s="399">
        <f t="shared" si="6"/>
        <v>-30918996.75</v>
      </c>
      <c r="I207" s="400">
        <f t="shared" si="7"/>
        <v>-1</v>
      </c>
    </row>
    <row r="208" spans="3:9" x14ac:dyDescent="0.25">
      <c r="C208" s="398" t="s">
        <v>533</v>
      </c>
      <c r="D208" s="381">
        <v>24367708</v>
      </c>
      <c r="E208" s="381">
        <v>28907978.390000001</v>
      </c>
      <c r="F208" s="381">
        <v>0</v>
      </c>
      <c r="G208" s="381">
        <v>7510502.7599999998</v>
      </c>
      <c r="H208" s="399">
        <f t="shared" si="6"/>
        <v>7510502.7599999998</v>
      </c>
      <c r="I208" s="400" t="str">
        <f t="shared" si="7"/>
        <v>0.0%</v>
      </c>
    </row>
    <row r="209" spans="3:9" x14ac:dyDescent="0.25">
      <c r="C209" s="398" t="s">
        <v>260</v>
      </c>
      <c r="D209" s="381">
        <v>0</v>
      </c>
      <c r="E209" s="381">
        <v>3312162.3600000003</v>
      </c>
      <c r="F209" s="381">
        <v>0</v>
      </c>
      <c r="G209" s="381">
        <v>3050194.4</v>
      </c>
      <c r="H209" s="399">
        <f t="shared" si="6"/>
        <v>3050194.4</v>
      </c>
      <c r="I209" s="400" t="str">
        <f t="shared" si="7"/>
        <v>0.0%</v>
      </c>
    </row>
    <row r="210" spans="3:9" x14ac:dyDescent="0.25">
      <c r="C210" s="394" t="s">
        <v>261</v>
      </c>
      <c r="D210" s="395">
        <v>144478565</v>
      </c>
      <c r="E210" s="395">
        <v>130719637.03</v>
      </c>
      <c r="F210" s="395">
        <v>0</v>
      </c>
      <c r="G210" s="395">
        <v>59433635.030000001</v>
      </c>
      <c r="H210" s="396">
        <f t="shared" si="6"/>
        <v>59433635.030000001</v>
      </c>
      <c r="I210" s="397" t="str">
        <f t="shared" si="7"/>
        <v>0.0%</v>
      </c>
    </row>
    <row r="211" spans="3:9" x14ac:dyDescent="0.25">
      <c r="C211" s="398" t="s">
        <v>564</v>
      </c>
      <c r="D211" s="381">
        <v>835122585</v>
      </c>
      <c r="E211" s="381">
        <v>608732605.13999999</v>
      </c>
      <c r="F211" s="381">
        <v>57543210.18</v>
      </c>
      <c r="G211" s="381">
        <v>71815420.25</v>
      </c>
      <c r="H211" s="399">
        <f t="shared" si="6"/>
        <v>14272210.07</v>
      </c>
      <c r="I211" s="400">
        <f t="shared" si="7"/>
        <v>0.24802596214836342</v>
      </c>
    </row>
    <row r="212" spans="3:9" x14ac:dyDescent="0.25">
      <c r="C212" s="398" t="s">
        <v>242</v>
      </c>
      <c r="D212" s="381">
        <v>20000000</v>
      </c>
      <c r="E212" s="381">
        <v>14898894.659999998</v>
      </c>
      <c r="F212" s="381">
        <v>0</v>
      </c>
      <c r="G212" s="381">
        <v>0</v>
      </c>
      <c r="H212" s="399">
        <f t="shared" si="6"/>
        <v>0</v>
      </c>
      <c r="I212" s="400" t="str">
        <f t="shared" si="7"/>
        <v>0.0%</v>
      </c>
    </row>
    <row r="213" spans="3:9" x14ac:dyDescent="0.25">
      <c r="C213" s="398" t="s">
        <v>249</v>
      </c>
      <c r="D213" s="381">
        <v>440861938</v>
      </c>
      <c r="E213" s="381">
        <v>371481042.19999999</v>
      </c>
      <c r="F213" s="381">
        <v>20889583.449999999</v>
      </c>
      <c r="G213" s="381">
        <v>29507828.879999999</v>
      </c>
      <c r="H213" s="399">
        <f t="shared" si="6"/>
        <v>8618245.4299999997</v>
      </c>
      <c r="I213" s="400">
        <f t="shared" si="7"/>
        <v>0.41256186130413242</v>
      </c>
    </row>
    <row r="214" spans="3:9" x14ac:dyDescent="0.25">
      <c r="C214" s="398" t="s">
        <v>255</v>
      </c>
      <c r="D214" s="381">
        <v>0</v>
      </c>
      <c r="E214" s="381">
        <v>0</v>
      </c>
      <c r="F214" s="381">
        <v>27709376.59</v>
      </c>
      <c r="G214" s="381">
        <v>0</v>
      </c>
      <c r="H214" s="399">
        <f t="shared" si="6"/>
        <v>-27709376.59</v>
      </c>
      <c r="I214" s="400">
        <f t="shared" si="7"/>
        <v>-1</v>
      </c>
    </row>
    <row r="215" spans="3:9" x14ac:dyDescent="0.25">
      <c r="C215" s="398" t="s">
        <v>533</v>
      </c>
      <c r="D215" s="381">
        <v>170613010</v>
      </c>
      <c r="E215" s="381">
        <v>133015146.45999999</v>
      </c>
      <c r="F215" s="381">
        <v>5528721.1100000003</v>
      </c>
      <c r="G215" s="381">
        <v>39629312.859999999</v>
      </c>
      <c r="H215" s="399">
        <f t="shared" si="6"/>
        <v>34100591.75</v>
      </c>
      <c r="I215" s="400">
        <f t="shared" si="7"/>
        <v>6.167898700536913</v>
      </c>
    </row>
    <row r="216" spans="3:9" x14ac:dyDescent="0.25">
      <c r="C216" s="398" t="s">
        <v>259</v>
      </c>
      <c r="D216" s="381">
        <v>777731</v>
      </c>
      <c r="E216" s="381">
        <v>0</v>
      </c>
      <c r="F216" s="381">
        <v>0</v>
      </c>
      <c r="G216" s="381">
        <v>0</v>
      </c>
      <c r="H216" s="399">
        <f t="shared" si="6"/>
        <v>0</v>
      </c>
      <c r="I216" s="400" t="str">
        <f t="shared" si="7"/>
        <v>0.0%</v>
      </c>
    </row>
    <row r="217" spans="3:9" x14ac:dyDescent="0.25">
      <c r="C217" s="398" t="s">
        <v>260</v>
      </c>
      <c r="D217" s="381">
        <v>5185528</v>
      </c>
      <c r="E217" s="381">
        <v>12971331.029999997</v>
      </c>
      <c r="F217" s="381">
        <v>0</v>
      </c>
      <c r="G217" s="381">
        <v>0</v>
      </c>
      <c r="H217" s="399">
        <f t="shared" si="6"/>
        <v>0</v>
      </c>
      <c r="I217" s="400" t="str">
        <f t="shared" si="7"/>
        <v>0.0%</v>
      </c>
    </row>
    <row r="218" spans="3:9" x14ac:dyDescent="0.25">
      <c r="C218" s="398" t="s">
        <v>261</v>
      </c>
      <c r="D218" s="381">
        <v>197684378</v>
      </c>
      <c r="E218" s="381">
        <v>76366190.789999992</v>
      </c>
      <c r="F218" s="381">
        <v>3415529.03</v>
      </c>
      <c r="G218" s="381">
        <v>2678278.5099999998</v>
      </c>
      <c r="H218" s="399">
        <f t="shared" si="6"/>
        <v>-737250.52</v>
      </c>
      <c r="I218" s="400">
        <f t="shared" si="7"/>
        <v>-0.21585251172641917</v>
      </c>
    </row>
    <row r="219" spans="3:9" x14ac:dyDescent="0.25">
      <c r="C219" s="394" t="s">
        <v>537</v>
      </c>
      <c r="D219" s="395">
        <v>130101937</v>
      </c>
      <c r="E219" s="395">
        <v>42099659.760000013</v>
      </c>
      <c r="F219" s="395">
        <v>0</v>
      </c>
      <c r="G219" s="395">
        <v>15654716.34</v>
      </c>
      <c r="H219" s="396">
        <f t="shared" si="6"/>
        <v>15654716.34</v>
      </c>
      <c r="I219" s="397" t="str">
        <f t="shared" si="7"/>
        <v>0.0%</v>
      </c>
    </row>
    <row r="220" spans="3:9" x14ac:dyDescent="0.25">
      <c r="C220" s="398" t="s">
        <v>533</v>
      </c>
      <c r="D220" s="381">
        <v>38119937</v>
      </c>
      <c r="E220" s="381">
        <v>38119937</v>
      </c>
      <c r="F220" s="381">
        <v>0</v>
      </c>
      <c r="G220" s="381">
        <v>15654716.34</v>
      </c>
      <c r="H220" s="399">
        <f t="shared" si="6"/>
        <v>15654716.34</v>
      </c>
      <c r="I220" s="400" t="str">
        <f t="shared" si="7"/>
        <v>0.0%</v>
      </c>
    </row>
    <row r="221" spans="3:9" ht="15.75" thickBot="1" x14ac:dyDescent="0.3">
      <c r="C221" s="398" t="s">
        <v>259</v>
      </c>
      <c r="D221" s="381">
        <v>91982000</v>
      </c>
      <c r="E221" s="381">
        <v>3979722.7600000123</v>
      </c>
      <c r="F221" s="381">
        <v>0</v>
      </c>
      <c r="G221" s="381">
        <v>0</v>
      </c>
      <c r="H221" s="399">
        <f t="shared" si="6"/>
        <v>0</v>
      </c>
      <c r="I221" s="400" t="str">
        <f t="shared" si="7"/>
        <v>0.0%</v>
      </c>
    </row>
    <row r="222" spans="3:9" x14ac:dyDescent="0.25">
      <c r="C222" s="390" t="s">
        <v>565</v>
      </c>
      <c r="D222" s="391">
        <v>4264790686</v>
      </c>
      <c r="E222" s="391">
        <v>3458696427.2999997</v>
      </c>
      <c r="F222" s="392">
        <v>354237413.94999999</v>
      </c>
      <c r="G222" s="392">
        <v>405614677.54999995</v>
      </c>
      <c r="H222" s="392">
        <f t="shared" si="6"/>
        <v>51377263.599999964</v>
      </c>
      <c r="I222" s="393">
        <f t="shared" si="7"/>
        <v>0.1450362428607041</v>
      </c>
    </row>
    <row r="223" spans="3:9" x14ac:dyDescent="0.25">
      <c r="C223" s="394" t="s">
        <v>566</v>
      </c>
      <c r="D223" s="395">
        <v>1835873973</v>
      </c>
      <c r="E223" s="395">
        <v>1003183254.1</v>
      </c>
      <c r="F223" s="395">
        <v>66151649.740000002</v>
      </c>
      <c r="G223" s="395">
        <v>239884569.50999999</v>
      </c>
      <c r="H223" s="396">
        <f t="shared" si="6"/>
        <v>173732919.76999998</v>
      </c>
      <c r="I223" s="397">
        <f t="shared" si="7"/>
        <v>2.6262824956419593</v>
      </c>
    </row>
    <row r="224" spans="3:9" x14ac:dyDescent="0.25">
      <c r="C224" s="398" t="s">
        <v>249</v>
      </c>
      <c r="D224" s="381">
        <v>1066484228</v>
      </c>
      <c r="E224" s="381">
        <v>527663143.36000001</v>
      </c>
      <c r="F224" s="381">
        <v>33678827.950000003</v>
      </c>
      <c r="G224" s="381">
        <v>174609429.53</v>
      </c>
      <c r="H224" s="399">
        <f t="shared" si="6"/>
        <v>140930601.57999998</v>
      </c>
      <c r="I224" s="400">
        <f t="shared" si="7"/>
        <v>4.1845459048998759</v>
      </c>
    </row>
    <row r="225" spans="3:9" x14ac:dyDescent="0.25">
      <c r="C225" s="398" t="s">
        <v>535</v>
      </c>
      <c r="D225" s="381">
        <v>60999999</v>
      </c>
      <c r="E225" s="381">
        <v>240631678.21000001</v>
      </c>
      <c r="F225" s="381">
        <v>28101314.359999999</v>
      </c>
      <c r="G225" s="381">
        <v>53578747.359999999</v>
      </c>
      <c r="H225" s="399">
        <f t="shared" si="6"/>
        <v>25477433</v>
      </c>
      <c r="I225" s="400">
        <f t="shared" si="7"/>
        <v>0.90662780657210518</v>
      </c>
    </row>
    <row r="226" spans="3:9" x14ac:dyDescent="0.25">
      <c r="C226" s="398" t="s">
        <v>256</v>
      </c>
      <c r="D226" s="381">
        <v>454913935</v>
      </c>
      <c r="E226" s="381">
        <v>34749395</v>
      </c>
      <c r="F226" s="381">
        <v>0</v>
      </c>
      <c r="G226" s="381">
        <v>0</v>
      </c>
      <c r="H226" s="399">
        <f t="shared" si="6"/>
        <v>0</v>
      </c>
      <c r="I226" s="400" t="str">
        <f t="shared" si="7"/>
        <v>0.0%</v>
      </c>
    </row>
    <row r="227" spans="3:9" x14ac:dyDescent="0.25">
      <c r="C227" s="398" t="s">
        <v>533</v>
      </c>
      <c r="D227" s="381">
        <v>73520872</v>
      </c>
      <c r="E227" s="381">
        <v>52520872</v>
      </c>
      <c r="F227" s="381">
        <v>4371507.43</v>
      </c>
      <c r="G227" s="381">
        <v>0</v>
      </c>
      <c r="H227" s="399">
        <f t="shared" si="6"/>
        <v>-4371507.43</v>
      </c>
      <c r="I227" s="400">
        <f t="shared" si="7"/>
        <v>-1</v>
      </c>
    </row>
    <row r="228" spans="3:9" x14ac:dyDescent="0.25">
      <c r="C228" s="398" t="s">
        <v>259</v>
      </c>
      <c r="D228" s="381">
        <v>50031562</v>
      </c>
      <c r="E228" s="381">
        <v>73209627</v>
      </c>
      <c r="F228" s="381">
        <v>0</v>
      </c>
      <c r="G228" s="381">
        <v>0</v>
      </c>
      <c r="H228" s="399">
        <f t="shared" si="6"/>
        <v>0</v>
      </c>
      <c r="I228" s="400" t="str">
        <f t="shared" si="7"/>
        <v>0.0%</v>
      </c>
    </row>
    <row r="229" spans="3:9" x14ac:dyDescent="0.25">
      <c r="C229" s="398" t="s">
        <v>260</v>
      </c>
      <c r="D229" s="381">
        <v>26588621</v>
      </c>
      <c r="E229" s="381">
        <v>49127419.950000003</v>
      </c>
      <c r="F229" s="381">
        <v>0</v>
      </c>
      <c r="G229" s="381">
        <v>11696392.619999999</v>
      </c>
      <c r="H229" s="399">
        <f t="shared" si="6"/>
        <v>11696392.619999999</v>
      </c>
      <c r="I229" s="400" t="str">
        <f t="shared" si="7"/>
        <v>0.0%</v>
      </c>
    </row>
    <row r="230" spans="3:9" x14ac:dyDescent="0.25">
      <c r="C230" s="398" t="s">
        <v>261</v>
      </c>
      <c r="D230" s="381">
        <v>103334756</v>
      </c>
      <c r="E230" s="381">
        <v>25281118.579999998</v>
      </c>
      <c r="F230" s="381">
        <v>0</v>
      </c>
      <c r="G230" s="381">
        <v>0</v>
      </c>
      <c r="H230" s="399">
        <f t="shared" si="6"/>
        <v>0</v>
      </c>
      <c r="I230" s="400" t="str">
        <f t="shared" si="7"/>
        <v>0.0%</v>
      </c>
    </row>
    <row r="231" spans="3:9" x14ac:dyDescent="0.25">
      <c r="C231" s="394" t="s">
        <v>567</v>
      </c>
      <c r="D231" s="395">
        <v>1838115789</v>
      </c>
      <c r="E231" s="395">
        <v>1890536578.78</v>
      </c>
      <c r="F231" s="395">
        <v>229145847.35000002</v>
      </c>
      <c r="G231" s="395">
        <v>122962618.14</v>
      </c>
      <c r="H231" s="396">
        <f t="shared" si="6"/>
        <v>-106183229.21000002</v>
      </c>
      <c r="I231" s="397">
        <f t="shared" si="7"/>
        <v>-0.46338709794646432</v>
      </c>
    </row>
    <row r="232" spans="3:9" x14ac:dyDescent="0.25">
      <c r="C232" s="398" t="s">
        <v>239</v>
      </c>
      <c r="D232" s="381">
        <v>23503889</v>
      </c>
      <c r="E232" s="381">
        <v>15960315.789999999</v>
      </c>
      <c r="F232" s="381">
        <v>0</v>
      </c>
      <c r="G232" s="381">
        <v>2796832.64</v>
      </c>
      <c r="H232" s="399">
        <f t="shared" si="6"/>
        <v>2796832.64</v>
      </c>
      <c r="I232" s="400" t="str">
        <f t="shared" si="7"/>
        <v>0.0%</v>
      </c>
    </row>
    <row r="233" spans="3:9" x14ac:dyDescent="0.25">
      <c r="C233" s="398" t="s">
        <v>241</v>
      </c>
      <c r="D233" s="381">
        <v>44422301</v>
      </c>
      <c r="E233" s="381">
        <v>14305110</v>
      </c>
      <c r="F233" s="381">
        <v>0</v>
      </c>
      <c r="G233" s="381">
        <v>0</v>
      </c>
      <c r="H233" s="399">
        <f t="shared" si="6"/>
        <v>0</v>
      </c>
      <c r="I233" s="400" t="str">
        <f t="shared" si="7"/>
        <v>0.0%</v>
      </c>
    </row>
    <row r="234" spans="3:9" x14ac:dyDescent="0.25">
      <c r="C234" s="398" t="s">
        <v>242</v>
      </c>
      <c r="D234" s="381">
        <v>73589468</v>
      </c>
      <c r="E234" s="381">
        <v>277141156.43000001</v>
      </c>
      <c r="F234" s="381">
        <v>68990127.170000002</v>
      </c>
      <c r="G234" s="381">
        <v>0</v>
      </c>
      <c r="H234" s="399">
        <f t="shared" si="6"/>
        <v>-68990127.170000002</v>
      </c>
      <c r="I234" s="400">
        <f t="shared" si="7"/>
        <v>-1</v>
      </c>
    </row>
    <row r="235" spans="3:9" x14ac:dyDescent="0.25">
      <c r="C235" s="398" t="s">
        <v>249</v>
      </c>
      <c r="D235" s="381">
        <v>394838999</v>
      </c>
      <c r="E235" s="381">
        <v>399751630.05000001</v>
      </c>
      <c r="F235" s="381">
        <v>49808500.509999998</v>
      </c>
      <c r="G235" s="381">
        <v>0</v>
      </c>
      <c r="H235" s="399">
        <f t="shared" si="6"/>
        <v>-49808500.509999998</v>
      </c>
      <c r="I235" s="400">
        <f t="shared" si="7"/>
        <v>-1</v>
      </c>
    </row>
    <row r="236" spans="3:9" x14ac:dyDescent="0.25">
      <c r="C236" s="398" t="s">
        <v>535</v>
      </c>
      <c r="D236" s="381">
        <v>61050750</v>
      </c>
      <c r="E236" s="381">
        <v>132746748.67000002</v>
      </c>
      <c r="F236" s="381">
        <v>6006132.8700000001</v>
      </c>
      <c r="G236" s="381">
        <v>8407328.5099999998</v>
      </c>
      <c r="H236" s="399">
        <f t="shared" si="6"/>
        <v>2401195.6399999997</v>
      </c>
      <c r="I236" s="400">
        <f t="shared" si="7"/>
        <v>0.39979062934050602</v>
      </c>
    </row>
    <row r="237" spans="3:9" x14ac:dyDescent="0.25">
      <c r="C237" s="398" t="s">
        <v>255</v>
      </c>
      <c r="D237" s="381">
        <v>0</v>
      </c>
      <c r="E237" s="381">
        <v>7955889</v>
      </c>
      <c r="F237" s="381">
        <v>0</v>
      </c>
      <c r="G237" s="381">
        <v>0</v>
      </c>
      <c r="H237" s="399">
        <f t="shared" si="6"/>
        <v>0</v>
      </c>
      <c r="I237" s="400" t="str">
        <f t="shared" si="7"/>
        <v>0.0%</v>
      </c>
    </row>
    <row r="238" spans="3:9" x14ac:dyDescent="0.25">
      <c r="C238" s="398" t="s">
        <v>256</v>
      </c>
      <c r="D238" s="381">
        <v>506317025</v>
      </c>
      <c r="E238" s="381">
        <v>248959012</v>
      </c>
      <c r="F238" s="381">
        <v>0</v>
      </c>
      <c r="G238" s="381">
        <v>51294188.700000003</v>
      </c>
      <c r="H238" s="399">
        <f t="shared" si="6"/>
        <v>51294188.700000003</v>
      </c>
      <c r="I238" s="400" t="str">
        <f t="shared" si="7"/>
        <v>0.0%</v>
      </c>
    </row>
    <row r="239" spans="3:9" x14ac:dyDescent="0.25">
      <c r="C239" s="398" t="s">
        <v>259</v>
      </c>
      <c r="D239" s="381">
        <v>474930452</v>
      </c>
      <c r="E239" s="381">
        <v>697584039.45999992</v>
      </c>
      <c r="F239" s="381">
        <v>95497252</v>
      </c>
      <c r="G239" s="381">
        <v>48198957.289999999</v>
      </c>
      <c r="H239" s="399">
        <f t="shared" si="6"/>
        <v>-47298294.710000001</v>
      </c>
      <c r="I239" s="400">
        <f t="shared" si="7"/>
        <v>-0.4952843534178345</v>
      </c>
    </row>
    <row r="240" spans="3:9" x14ac:dyDescent="0.25">
      <c r="C240" s="398" t="s">
        <v>260</v>
      </c>
      <c r="D240" s="381">
        <v>9467926</v>
      </c>
      <c r="E240" s="381">
        <v>4788143.0200000014</v>
      </c>
      <c r="F240" s="381">
        <v>0</v>
      </c>
      <c r="G240" s="381">
        <v>0</v>
      </c>
      <c r="H240" s="399">
        <f t="shared" si="6"/>
        <v>0</v>
      </c>
      <c r="I240" s="400" t="str">
        <f t="shared" si="7"/>
        <v>0.0%</v>
      </c>
    </row>
    <row r="241" spans="3:9" x14ac:dyDescent="0.25">
      <c r="C241" s="398" t="s">
        <v>261</v>
      </c>
      <c r="D241" s="381">
        <v>172549730</v>
      </c>
      <c r="E241" s="381">
        <v>91344534.139999986</v>
      </c>
      <c r="F241" s="381">
        <v>8843834.8000000007</v>
      </c>
      <c r="G241" s="381">
        <v>12265311</v>
      </c>
      <c r="H241" s="399">
        <f t="shared" si="6"/>
        <v>3421476.1999999993</v>
      </c>
      <c r="I241" s="400">
        <f t="shared" si="7"/>
        <v>0.38687699141553378</v>
      </c>
    </row>
    <row r="242" spans="3:9" x14ac:dyDescent="0.25">
      <c r="C242" s="398" t="s">
        <v>262</v>
      </c>
      <c r="D242" s="381">
        <v>77445249</v>
      </c>
      <c r="E242" s="381">
        <v>0.2199999988079071</v>
      </c>
      <c r="F242" s="381">
        <v>0</v>
      </c>
      <c r="G242" s="381">
        <v>0</v>
      </c>
      <c r="H242" s="399">
        <f t="shared" si="6"/>
        <v>0</v>
      </c>
      <c r="I242" s="400" t="str">
        <f t="shared" si="7"/>
        <v>0.0%</v>
      </c>
    </row>
    <row r="243" spans="3:9" x14ac:dyDescent="0.25">
      <c r="C243" s="394" t="s">
        <v>568</v>
      </c>
      <c r="D243" s="395">
        <v>590800924</v>
      </c>
      <c r="E243" s="395">
        <v>564976594.42000008</v>
      </c>
      <c r="F243" s="395">
        <v>58939916.860000007</v>
      </c>
      <c r="G243" s="395">
        <v>42767489.899999999</v>
      </c>
      <c r="H243" s="396">
        <f t="shared" si="6"/>
        <v>-16172426.960000008</v>
      </c>
      <c r="I243" s="397">
        <f t="shared" si="7"/>
        <v>-0.27438835718778459</v>
      </c>
    </row>
    <row r="244" spans="3:9" x14ac:dyDescent="0.25">
      <c r="C244" s="398" t="s">
        <v>249</v>
      </c>
      <c r="D244" s="381">
        <v>501549284</v>
      </c>
      <c r="E244" s="381">
        <v>350477383</v>
      </c>
      <c r="F244" s="381">
        <v>53616199.060000002</v>
      </c>
      <c r="G244" s="381">
        <v>0</v>
      </c>
      <c r="H244" s="399">
        <f t="shared" si="6"/>
        <v>-53616199.060000002</v>
      </c>
      <c r="I244" s="400">
        <f t="shared" si="7"/>
        <v>-1</v>
      </c>
    </row>
    <row r="245" spans="3:9" x14ac:dyDescent="0.25">
      <c r="C245" s="398" t="s">
        <v>535</v>
      </c>
      <c r="D245" s="381">
        <v>0</v>
      </c>
      <c r="E245" s="381">
        <v>23096297.699999999</v>
      </c>
      <c r="F245" s="381">
        <v>0</v>
      </c>
      <c r="G245" s="381">
        <v>1421458</v>
      </c>
      <c r="H245" s="399">
        <f t="shared" si="6"/>
        <v>1421458</v>
      </c>
      <c r="I245" s="400" t="str">
        <f t="shared" si="7"/>
        <v>0.0%</v>
      </c>
    </row>
    <row r="246" spans="3:9" x14ac:dyDescent="0.25">
      <c r="C246" s="398" t="s">
        <v>256</v>
      </c>
      <c r="D246" s="381">
        <v>31727144</v>
      </c>
      <c r="E246" s="381">
        <v>20978787</v>
      </c>
      <c r="F246" s="381">
        <v>0</v>
      </c>
      <c r="G246" s="381">
        <v>0</v>
      </c>
      <c r="H246" s="399">
        <f t="shared" si="6"/>
        <v>0</v>
      </c>
      <c r="I246" s="400" t="str">
        <f t="shared" si="7"/>
        <v>0.0%</v>
      </c>
    </row>
    <row r="247" spans="3:9" x14ac:dyDescent="0.25">
      <c r="C247" s="398" t="s">
        <v>533</v>
      </c>
      <c r="D247" s="381">
        <v>0</v>
      </c>
      <c r="E247" s="381">
        <v>2115700.92</v>
      </c>
      <c r="F247" s="381">
        <v>2616611.17</v>
      </c>
      <c r="G247" s="381">
        <v>0</v>
      </c>
      <c r="H247" s="399">
        <f t="shared" si="6"/>
        <v>-2616611.17</v>
      </c>
      <c r="I247" s="400">
        <f t="shared" si="7"/>
        <v>-1</v>
      </c>
    </row>
    <row r="248" spans="3:9" x14ac:dyDescent="0.25">
      <c r="C248" s="398" t="s">
        <v>259</v>
      </c>
      <c r="D248" s="381">
        <v>0</v>
      </c>
      <c r="E248" s="381">
        <v>66216929</v>
      </c>
      <c r="F248" s="381">
        <v>0</v>
      </c>
      <c r="G248" s="381">
        <v>0</v>
      </c>
      <c r="H248" s="399">
        <f t="shared" si="6"/>
        <v>0</v>
      </c>
      <c r="I248" s="400" t="str">
        <f t="shared" si="7"/>
        <v>0.0%</v>
      </c>
    </row>
    <row r="249" spans="3:9" x14ac:dyDescent="0.25">
      <c r="C249" s="398" t="s">
        <v>260</v>
      </c>
      <c r="D249" s="381">
        <v>13747368</v>
      </c>
      <c r="E249" s="381">
        <v>26076439.969999999</v>
      </c>
      <c r="F249" s="381">
        <v>0</v>
      </c>
      <c r="G249" s="381">
        <v>18261939.07</v>
      </c>
      <c r="H249" s="399">
        <f t="shared" si="6"/>
        <v>18261939.07</v>
      </c>
      <c r="I249" s="400" t="str">
        <f t="shared" si="7"/>
        <v>0.0%</v>
      </c>
    </row>
    <row r="250" spans="3:9" ht="15.75" thickBot="1" x14ac:dyDescent="0.3">
      <c r="C250" s="398" t="s">
        <v>261</v>
      </c>
      <c r="D250" s="381">
        <v>43777128</v>
      </c>
      <c r="E250" s="381">
        <v>76015056.829999998</v>
      </c>
      <c r="F250" s="381">
        <v>2707106.63</v>
      </c>
      <c r="G250" s="381">
        <v>23084092.829999998</v>
      </c>
      <c r="H250" s="399">
        <f t="shared" si="6"/>
        <v>20376986.199999999</v>
      </c>
      <c r="I250" s="400">
        <f t="shared" si="7"/>
        <v>7.5272196426189533</v>
      </c>
    </row>
    <row r="251" spans="3:9" x14ac:dyDescent="0.25">
      <c r="C251" s="390" t="s">
        <v>569</v>
      </c>
      <c r="D251" s="391">
        <v>4407199784</v>
      </c>
      <c r="E251" s="391">
        <v>4043207022.75</v>
      </c>
      <c r="F251" s="392">
        <v>981295756.54999995</v>
      </c>
      <c r="G251" s="392">
        <v>389562637.80000001</v>
      </c>
      <c r="H251" s="392">
        <f t="shared" si="6"/>
        <v>-591733118.75</v>
      </c>
      <c r="I251" s="393">
        <f t="shared" si="7"/>
        <v>-0.60301200203941718</v>
      </c>
    </row>
    <row r="252" spans="3:9" x14ac:dyDescent="0.25">
      <c r="C252" s="394" t="s">
        <v>570</v>
      </c>
      <c r="D252" s="395">
        <v>1670250027</v>
      </c>
      <c r="E252" s="395">
        <v>1120112987.4000001</v>
      </c>
      <c r="F252" s="395">
        <v>153430016.34</v>
      </c>
      <c r="G252" s="395">
        <v>101332940.83000001</v>
      </c>
      <c r="H252" s="396">
        <f t="shared" si="6"/>
        <v>-52097075.50999999</v>
      </c>
      <c r="I252" s="397">
        <f t="shared" si="7"/>
        <v>-0.33954943597576881</v>
      </c>
    </row>
    <row r="253" spans="3:9" x14ac:dyDescent="0.25">
      <c r="C253" s="398" t="s">
        <v>249</v>
      </c>
      <c r="D253" s="381">
        <v>786646450</v>
      </c>
      <c r="E253" s="381">
        <v>333938622.61000001</v>
      </c>
      <c r="F253" s="381">
        <v>5835076.5300000003</v>
      </c>
      <c r="G253" s="381">
        <v>533000</v>
      </c>
      <c r="H253" s="399">
        <f t="shared" si="6"/>
        <v>-5302076.53</v>
      </c>
      <c r="I253" s="400">
        <f t="shared" si="7"/>
        <v>-0.90865586813477495</v>
      </c>
    </row>
    <row r="254" spans="3:9" x14ac:dyDescent="0.25">
      <c r="C254" s="398" t="s">
        <v>535</v>
      </c>
      <c r="D254" s="381">
        <v>0</v>
      </c>
      <c r="E254" s="381">
        <v>29971221.390000001</v>
      </c>
      <c r="F254" s="381">
        <v>0</v>
      </c>
      <c r="G254" s="381">
        <v>16075410.9</v>
      </c>
      <c r="H254" s="399">
        <f t="shared" si="6"/>
        <v>16075410.9</v>
      </c>
      <c r="I254" s="400" t="str">
        <f t="shared" si="7"/>
        <v>0.0%</v>
      </c>
    </row>
    <row r="255" spans="3:9" x14ac:dyDescent="0.25">
      <c r="C255" s="398" t="s">
        <v>254</v>
      </c>
      <c r="D255" s="381">
        <v>6985767</v>
      </c>
      <c r="E255" s="381">
        <v>6985767</v>
      </c>
      <c r="F255" s="381">
        <v>0</v>
      </c>
      <c r="G255" s="381">
        <v>3463309.55</v>
      </c>
      <c r="H255" s="399">
        <f t="shared" si="6"/>
        <v>3463309.55</v>
      </c>
      <c r="I255" s="400" t="str">
        <f t="shared" si="7"/>
        <v>0.0%</v>
      </c>
    </row>
    <row r="256" spans="3:9" x14ac:dyDescent="0.25">
      <c r="C256" s="398" t="s">
        <v>256</v>
      </c>
      <c r="D256" s="381">
        <v>48830264</v>
      </c>
      <c r="E256" s="381">
        <v>37913010</v>
      </c>
      <c r="F256" s="381">
        <v>0</v>
      </c>
      <c r="G256" s="381">
        <v>0</v>
      </c>
      <c r="H256" s="399">
        <f t="shared" si="6"/>
        <v>0</v>
      </c>
      <c r="I256" s="400" t="str">
        <f t="shared" si="7"/>
        <v>0.0%</v>
      </c>
    </row>
    <row r="257" spans="3:9" x14ac:dyDescent="0.25">
      <c r="C257" s="398" t="s">
        <v>533</v>
      </c>
      <c r="D257" s="381">
        <v>65411478</v>
      </c>
      <c r="E257" s="381">
        <v>23264645.609999996</v>
      </c>
      <c r="F257" s="381">
        <v>10365009.65</v>
      </c>
      <c r="G257" s="381">
        <v>3251323.53</v>
      </c>
      <c r="H257" s="399">
        <f t="shared" si="6"/>
        <v>-7113686.120000001</v>
      </c>
      <c r="I257" s="400">
        <f t="shared" si="7"/>
        <v>-0.68631736585020942</v>
      </c>
    </row>
    <row r="258" spans="3:9" x14ac:dyDescent="0.25">
      <c r="C258" s="398" t="s">
        <v>259</v>
      </c>
      <c r="D258" s="381">
        <v>365794055</v>
      </c>
      <c r="E258" s="381">
        <v>390053814.95999998</v>
      </c>
      <c r="F258" s="381">
        <v>70452459.010000005</v>
      </c>
      <c r="G258" s="381">
        <v>0</v>
      </c>
      <c r="H258" s="399">
        <f t="shared" si="6"/>
        <v>-70452459.010000005</v>
      </c>
      <c r="I258" s="400">
        <f t="shared" si="7"/>
        <v>-1</v>
      </c>
    </row>
    <row r="259" spans="3:9" x14ac:dyDescent="0.25">
      <c r="C259" s="398" t="s">
        <v>260</v>
      </c>
      <c r="D259" s="381">
        <v>62733992</v>
      </c>
      <c r="E259" s="381">
        <v>95562532.060000017</v>
      </c>
      <c r="F259" s="381">
        <v>44932203.960000001</v>
      </c>
      <c r="G259" s="381">
        <v>18506913.890000001</v>
      </c>
      <c r="H259" s="399">
        <f t="shared" si="6"/>
        <v>-26425290.07</v>
      </c>
      <c r="I259" s="400">
        <f t="shared" si="7"/>
        <v>-0.58811470929680165</v>
      </c>
    </row>
    <row r="260" spans="3:9" x14ac:dyDescent="0.25">
      <c r="C260" s="398" t="s">
        <v>261</v>
      </c>
      <c r="D260" s="381">
        <v>333848021</v>
      </c>
      <c r="E260" s="381">
        <v>202423373.76999998</v>
      </c>
      <c r="F260" s="381">
        <v>21845267.190000001</v>
      </c>
      <c r="G260" s="381">
        <v>59502982.960000001</v>
      </c>
      <c r="H260" s="399">
        <f t="shared" si="6"/>
        <v>37657715.769999996</v>
      </c>
      <c r="I260" s="400">
        <f t="shared" si="7"/>
        <v>1.7238386439712845</v>
      </c>
    </row>
    <row r="261" spans="3:9" x14ac:dyDescent="0.25">
      <c r="C261" s="394" t="s">
        <v>571</v>
      </c>
      <c r="D261" s="395">
        <v>1595945099</v>
      </c>
      <c r="E261" s="395">
        <v>1273005366.4300001</v>
      </c>
      <c r="F261" s="395">
        <v>135216374.28</v>
      </c>
      <c r="G261" s="395">
        <v>121695569.00000001</v>
      </c>
      <c r="H261" s="396">
        <f t="shared" si="6"/>
        <v>-13520805.279999986</v>
      </c>
      <c r="I261" s="397">
        <f t="shared" si="7"/>
        <v>-9.9993845804515577E-2</v>
      </c>
    </row>
    <row r="262" spans="3:9" x14ac:dyDescent="0.25">
      <c r="C262" s="398" t="s">
        <v>249</v>
      </c>
      <c r="D262" s="381">
        <v>763003501</v>
      </c>
      <c r="E262" s="381">
        <v>967604263.02999997</v>
      </c>
      <c r="F262" s="381">
        <v>120362577.39</v>
      </c>
      <c r="G262" s="381">
        <v>26815198.719999999</v>
      </c>
      <c r="H262" s="399">
        <f t="shared" si="6"/>
        <v>-93547378.670000002</v>
      </c>
      <c r="I262" s="400">
        <f t="shared" si="7"/>
        <v>-0.77721315626938492</v>
      </c>
    </row>
    <row r="263" spans="3:9" x14ac:dyDescent="0.25">
      <c r="C263" s="398" t="s">
        <v>535</v>
      </c>
      <c r="D263" s="381">
        <v>0</v>
      </c>
      <c r="E263" s="381">
        <v>5500000</v>
      </c>
      <c r="F263" s="381">
        <v>0</v>
      </c>
      <c r="G263" s="381">
        <v>5498636.0099999998</v>
      </c>
      <c r="H263" s="399">
        <f t="shared" si="6"/>
        <v>5498636.0099999998</v>
      </c>
      <c r="I263" s="400" t="str">
        <f t="shared" si="7"/>
        <v>0.0%</v>
      </c>
    </row>
    <row r="264" spans="3:9" x14ac:dyDescent="0.25">
      <c r="C264" s="398" t="s">
        <v>256</v>
      </c>
      <c r="D264" s="381">
        <v>509146641</v>
      </c>
      <c r="E264" s="381">
        <v>109323952</v>
      </c>
      <c r="F264" s="381">
        <v>0</v>
      </c>
      <c r="G264" s="381">
        <v>48991547.170000002</v>
      </c>
      <c r="H264" s="399">
        <f t="shared" si="6"/>
        <v>48991547.170000002</v>
      </c>
      <c r="I264" s="400" t="str">
        <f t="shared" si="7"/>
        <v>0.0%</v>
      </c>
    </row>
    <row r="265" spans="3:9" x14ac:dyDescent="0.25">
      <c r="C265" s="398" t="s">
        <v>533</v>
      </c>
      <c r="D265" s="381">
        <v>108115924</v>
      </c>
      <c r="E265" s="381">
        <v>32047614.150000002</v>
      </c>
      <c r="F265" s="381">
        <v>0</v>
      </c>
      <c r="G265" s="381">
        <v>15019898.710000001</v>
      </c>
      <c r="H265" s="399">
        <f t="shared" si="6"/>
        <v>15019898.710000001</v>
      </c>
      <c r="I265" s="400" t="str">
        <f t="shared" si="7"/>
        <v>0.0%</v>
      </c>
    </row>
    <row r="266" spans="3:9" x14ac:dyDescent="0.25">
      <c r="C266" s="398" t="s">
        <v>260</v>
      </c>
      <c r="D266" s="381">
        <v>37081316</v>
      </c>
      <c r="E266" s="381">
        <v>57592984.349999994</v>
      </c>
      <c r="F266" s="381">
        <v>14853796.890000001</v>
      </c>
      <c r="G266" s="381">
        <v>20735286.699999999</v>
      </c>
      <c r="H266" s="399">
        <f t="shared" si="6"/>
        <v>5881489.8099999987</v>
      </c>
      <c r="I266" s="400">
        <f t="shared" si="7"/>
        <v>0.39595868003012652</v>
      </c>
    </row>
    <row r="267" spans="3:9" x14ac:dyDescent="0.25">
      <c r="C267" s="398" t="s">
        <v>261</v>
      </c>
      <c r="D267" s="381">
        <v>178597717</v>
      </c>
      <c r="E267" s="381">
        <v>97336551.909999996</v>
      </c>
      <c r="F267" s="381">
        <v>0</v>
      </c>
      <c r="G267" s="381">
        <v>4635001.6900000004</v>
      </c>
      <c r="H267" s="399">
        <f t="shared" si="6"/>
        <v>4635001.6900000004</v>
      </c>
      <c r="I267" s="400" t="str">
        <f t="shared" si="7"/>
        <v>0.0%</v>
      </c>
    </row>
    <row r="268" spans="3:9" x14ac:dyDescent="0.25">
      <c r="C268" s="398" t="s">
        <v>262</v>
      </c>
      <c r="D268" s="381">
        <v>0</v>
      </c>
      <c r="E268" s="381">
        <v>3600000.9899999984</v>
      </c>
      <c r="F268" s="381">
        <v>0</v>
      </c>
      <c r="G268" s="381">
        <v>0</v>
      </c>
      <c r="H268" s="399">
        <f t="shared" si="6"/>
        <v>0</v>
      </c>
      <c r="I268" s="400" t="str">
        <f t="shared" si="7"/>
        <v>0.0%</v>
      </c>
    </row>
    <row r="269" spans="3:9" x14ac:dyDescent="0.25">
      <c r="C269" s="394" t="s">
        <v>572</v>
      </c>
      <c r="D269" s="395">
        <v>1141004658</v>
      </c>
      <c r="E269" s="395">
        <v>1650088668.9199998</v>
      </c>
      <c r="F269" s="395">
        <v>692649365.92999995</v>
      </c>
      <c r="G269" s="395">
        <v>166534127.97</v>
      </c>
      <c r="H269" s="396">
        <f t="shared" ref="H269:H322" si="8">G269-F269</f>
        <v>-526115237.95999992</v>
      </c>
      <c r="I269" s="397">
        <f t="shared" ref="I269:I322" si="9">IFERROR(H269/F269,"0.0%")</f>
        <v>-0.75956936343051507</v>
      </c>
    </row>
    <row r="270" spans="3:9" x14ac:dyDescent="0.25">
      <c r="C270" s="398" t="s">
        <v>239</v>
      </c>
      <c r="D270" s="381">
        <v>26976614</v>
      </c>
      <c r="E270" s="381">
        <v>0</v>
      </c>
      <c r="F270" s="381">
        <v>0</v>
      </c>
      <c r="G270" s="381">
        <v>0</v>
      </c>
      <c r="H270" s="399">
        <f t="shared" si="8"/>
        <v>0</v>
      </c>
      <c r="I270" s="400" t="str">
        <f t="shared" si="9"/>
        <v>0.0%</v>
      </c>
    </row>
    <row r="271" spans="3:9" x14ac:dyDescent="0.25">
      <c r="C271" s="398" t="s">
        <v>245</v>
      </c>
      <c r="D271" s="381">
        <v>3355957</v>
      </c>
      <c r="E271" s="381">
        <v>0</v>
      </c>
      <c r="F271" s="381">
        <v>0</v>
      </c>
      <c r="G271" s="381">
        <v>0</v>
      </c>
      <c r="H271" s="399">
        <f t="shared" si="8"/>
        <v>0</v>
      </c>
      <c r="I271" s="400" t="str">
        <f t="shared" si="9"/>
        <v>0.0%</v>
      </c>
    </row>
    <row r="272" spans="3:9" x14ac:dyDescent="0.25">
      <c r="C272" s="398" t="s">
        <v>249</v>
      </c>
      <c r="D272" s="381">
        <v>1059200201</v>
      </c>
      <c r="E272" s="381">
        <v>1518995734.25</v>
      </c>
      <c r="F272" s="381">
        <v>576804304.65999997</v>
      </c>
      <c r="G272" s="381">
        <v>135221318.84</v>
      </c>
      <c r="H272" s="399">
        <f t="shared" si="8"/>
        <v>-441582985.81999993</v>
      </c>
      <c r="I272" s="400">
        <f t="shared" si="9"/>
        <v>-0.765568117734997</v>
      </c>
    </row>
    <row r="273" spans="3:9" x14ac:dyDescent="0.25">
      <c r="C273" s="398" t="s">
        <v>256</v>
      </c>
      <c r="D273" s="381">
        <v>16195995</v>
      </c>
      <c r="E273" s="381">
        <v>0</v>
      </c>
      <c r="F273" s="381">
        <v>0</v>
      </c>
      <c r="G273" s="381">
        <v>0</v>
      </c>
      <c r="H273" s="399">
        <f t="shared" si="8"/>
        <v>0</v>
      </c>
      <c r="I273" s="400" t="str">
        <f t="shared" si="9"/>
        <v>0.0%</v>
      </c>
    </row>
    <row r="274" spans="3:9" x14ac:dyDescent="0.25">
      <c r="C274" s="398" t="s">
        <v>260</v>
      </c>
      <c r="D274" s="381">
        <v>0</v>
      </c>
      <c r="E274" s="381">
        <v>0</v>
      </c>
      <c r="F274" s="381">
        <v>0</v>
      </c>
      <c r="G274" s="381">
        <v>0</v>
      </c>
      <c r="H274" s="399">
        <f t="shared" si="8"/>
        <v>0</v>
      </c>
      <c r="I274" s="400" t="str">
        <f t="shared" si="9"/>
        <v>0.0%</v>
      </c>
    </row>
    <row r="275" spans="3:9" ht="15.75" thickBot="1" x14ac:dyDescent="0.3">
      <c r="C275" s="398" t="s">
        <v>261</v>
      </c>
      <c r="D275" s="381">
        <v>35275891</v>
      </c>
      <c r="E275" s="381">
        <v>131092934.66999999</v>
      </c>
      <c r="F275" s="381">
        <v>115845061.27</v>
      </c>
      <c r="G275" s="381">
        <v>31312809.129999999</v>
      </c>
      <c r="H275" s="399">
        <f t="shared" si="8"/>
        <v>-84532252.140000001</v>
      </c>
      <c r="I275" s="400">
        <f t="shared" si="9"/>
        <v>-0.72970095758317</v>
      </c>
    </row>
    <row r="276" spans="3:9" x14ac:dyDescent="0.25">
      <c r="C276" s="390" t="s">
        <v>573</v>
      </c>
      <c r="D276" s="391">
        <v>31137714595</v>
      </c>
      <c r="E276" s="391">
        <v>43420552476.860016</v>
      </c>
      <c r="F276" s="392">
        <v>5535362389.1599998</v>
      </c>
      <c r="G276" s="392">
        <v>7258748244.46</v>
      </c>
      <c r="H276" s="392">
        <f t="shared" si="8"/>
        <v>1723385855.3000002</v>
      </c>
      <c r="I276" s="393">
        <f t="shared" si="9"/>
        <v>0.31134110725522468</v>
      </c>
    </row>
    <row r="277" spans="3:9" x14ac:dyDescent="0.25">
      <c r="C277" s="394" t="s">
        <v>574</v>
      </c>
      <c r="D277" s="395">
        <v>6834958632</v>
      </c>
      <c r="E277" s="395">
        <v>12932191111.309998</v>
      </c>
      <c r="F277" s="395">
        <v>1730462613.76</v>
      </c>
      <c r="G277" s="395">
        <v>2773248895.9400001</v>
      </c>
      <c r="H277" s="396">
        <f t="shared" si="8"/>
        <v>1042786282.1800001</v>
      </c>
      <c r="I277" s="397">
        <f t="shared" si="9"/>
        <v>0.60260549629223337</v>
      </c>
    </row>
    <row r="278" spans="3:9" x14ac:dyDescent="0.25">
      <c r="C278" s="398" t="s">
        <v>239</v>
      </c>
      <c r="D278" s="381">
        <v>918279819</v>
      </c>
      <c r="E278" s="381">
        <v>1632139082.4199998</v>
      </c>
      <c r="F278" s="381">
        <v>524283588.02999997</v>
      </c>
      <c r="G278" s="381">
        <v>499741534.57999998</v>
      </c>
      <c r="H278" s="399">
        <f t="shared" si="8"/>
        <v>-24542053.449999988</v>
      </c>
      <c r="I278" s="400">
        <f t="shared" si="9"/>
        <v>-4.6810646013576283E-2</v>
      </c>
    </row>
    <row r="279" spans="3:9" x14ac:dyDescent="0.25">
      <c r="C279" s="398" t="s">
        <v>242</v>
      </c>
      <c r="D279" s="381">
        <v>897036591</v>
      </c>
      <c r="E279" s="381">
        <v>881814948.28999996</v>
      </c>
      <c r="F279" s="381">
        <v>132667404.7</v>
      </c>
      <c r="G279" s="381">
        <v>152997279.02000001</v>
      </c>
      <c r="H279" s="399">
        <f t="shared" si="8"/>
        <v>20329874.320000008</v>
      </c>
      <c r="I279" s="400">
        <f t="shared" si="9"/>
        <v>0.15323940621264001</v>
      </c>
    </row>
    <row r="280" spans="3:9" x14ac:dyDescent="0.25">
      <c r="C280" s="398" t="s">
        <v>249</v>
      </c>
      <c r="D280" s="381">
        <v>1201399948</v>
      </c>
      <c r="E280" s="381">
        <v>2301851316.3599997</v>
      </c>
      <c r="F280" s="381">
        <v>224971258.59</v>
      </c>
      <c r="G280" s="381">
        <v>192998711.93000001</v>
      </c>
      <c r="H280" s="399">
        <f t="shared" si="8"/>
        <v>-31972546.659999996</v>
      </c>
      <c r="I280" s="400">
        <f t="shared" si="9"/>
        <v>-0.14211836152043103</v>
      </c>
    </row>
    <row r="281" spans="3:9" x14ac:dyDescent="0.25">
      <c r="C281" s="398" t="s">
        <v>535</v>
      </c>
      <c r="D281" s="381">
        <v>1135979999</v>
      </c>
      <c r="E281" s="381">
        <v>1154515434.7</v>
      </c>
      <c r="F281" s="381">
        <v>336822589.63999999</v>
      </c>
      <c r="G281" s="381">
        <v>357246090.51999998</v>
      </c>
      <c r="H281" s="399">
        <f t="shared" si="8"/>
        <v>20423500.879999995</v>
      </c>
      <c r="I281" s="400">
        <f t="shared" si="9"/>
        <v>6.0635781293139741E-2</v>
      </c>
    </row>
    <row r="282" spans="3:9" x14ac:dyDescent="0.25">
      <c r="C282" s="398" t="s">
        <v>256</v>
      </c>
      <c r="D282" s="381">
        <v>88736439</v>
      </c>
      <c r="E282" s="381">
        <v>359242850</v>
      </c>
      <c r="F282" s="381">
        <v>0</v>
      </c>
      <c r="G282" s="381">
        <v>0</v>
      </c>
      <c r="H282" s="399">
        <f t="shared" si="8"/>
        <v>0</v>
      </c>
      <c r="I282" s="400" t="str">
        <f t="shared" si="9"/>
        <v>0.0%</v>
      </c>
    </row>
    <row r="283" spans="3:9" x14ac:dyDescent="0.25">
      <c r="C283" s="398" t="s">
        <v>533</v>
      </c>
      <c r="D283" s="381">
        <v>41902153</v>
      </c>
      <c r="E283" s="381">
        <v>100922477.20999998</v>
      </c>
      <c r="F283" s="381">
        <v>0</v>
      </c>
      <c r="G283" s="381">
        <v>7767500</v>
      </c>
      <c r="H283" s="399">
        <f t="shared" si="8"/>
        <v>7767500</v>
      </c>
      <c r="I283" s="400" t="str">
        <f t="shared" si="9"/>
        <v>0.0%</v>
      </c>
    </row>
    <row r="284" spans="3:9" x14ac:dyDescent="0.25">
      <c r="C284" s="398" t="s">
        <v>259</v>
      </c>
      <c r="D284" s="381">
        <v>594966419</v>
      </c>
      <c r="E284" s="381">
        <v>2740599015.54</v>
      </c>
      <c r="F284" s="381">
        <v>100000000</v>
      </c>
      <c r="G284" s="381">
        <v>571728400.08000004</v>
      </c>
      <c r="H284" s="399">
        <f t="shared" si="8"/>
        <v>471728400.08000004</v>
      </c>
      <c r="I284" s="400">
        <f t="shared" si="9"/>
        <v>4.7172840008000003</v>
      </c>
    </row>
    <row r="285" spans="3:9" x14ac:dyDescent="0.25">
      <c r="C285" s="398" t="s">
        <v>260</v>
      </c>
      <c r="D285" s="381">
        <v>1052943365</v>
      </c>
      <c r="E285" s="381">
        <v>3095210369.9899993</v>
      </c>
      <c r="F285" s="381">
        <v>327754460.02999997</v>
      </c>
      <c r="G285" s="381">
        <v>858012981.83000004</v>
      </c>
      <c r="H285" s="399">
        <f t="shared" si="8"/>
        <v>530258521.80000007</v>
      </c>
      <c r="I285" s="400">
        <f t="shared" si="9"/>
        <v>1.6178529553845415</v>
      </c>
    </row>
    <row r="286" spans="3:9" x14ac:dyDescent="0.25">
      <c r="C286" s="398" t="s">
        <v>261</v>
      </c>
      <c r="D286" s="381">
        <v>192150122</v>
      </c>
      <c r="E286" s="381">
        <v>370523804.80000001</v>
      </c>
      <c r="F286" s="381">
        <v>68230859.150000006</v>
      </c>
      <c r="G286" s="381">
        <v>97455093.129999995</v>
      </c>
      <c r="H286" s="399">
        <f t="shared" si="8"/>
        <v>29224233.979999989</v>
      </c>
      <c r="I286" s="400">
        <f t="shared" si="9"/>
        <v>0.42831402600035978</v>
      </c>
    </row>
    <row r="287" spans="3:9" x14ac:dyDescent="0.25">
      <c r="C287" s="398" t="s">
        <v>262</v>
      </c>
      <c r="D287" s="381">
        <v>711563777</v>
      </c>
      <c r="E287" s="381">
        <v>295371812</v>
      </c>
      <c r="F287" s="381">
        <v>15732453.619999999</v>
      </c>
      <c r="G287" s="381">
        <v>35301304.850000001</v>
      </c>
      <c r="H287" s="399">
        <f t="shared" si="8"/>
        <v>19568851.230000004</v>
      </c>
      <c r="I287" s="400">
        <f t="shared" si="9"/>
        <v>1.2438524659067138</v>
      </c>
    </row>
    <row r="288" spans="3:9" x14ac:dyDescent="0.25">
      <c r="C288" s="394" t="s">
        <v>575</v>
      </c>
      <c r="D288" s="395">
        <v>23638967274</v>
      </c>
      <c r="E288" s="395">
        <v>28868179554.970001</v>
      </c>
      <c r="F288" s="395">
        <v>3733243062.0700006</v>
      </c>
      <c r="G288" s="395">
        <v>4305972840.4599991</v>
      </c>
      <c r="H288" s="396">
        <f t="shared" si="8"/>
        <v>572729778.38999844</v>
      </c>
      <c r="I288" s="397">
        <f t="shared" si="9"/>
        <v>0.15341347157622051</v>
      </c>
    </row>
    <row r="289" spans="3:9" x14ac:dyDescent="0.25">
      <c r="C289" s="398" t="s">
        <v>239</v>
      </c>
      <c r="D289" s="381">
        <v>77067013</v>
      </c>
      <c r="E289" s="381">
        <v>30916559</v>
      </c>
      <c r="F289" s="381">
        <v>0</v>
      </c>
      <c r="G289" s="381">
        <v>0</v>
      </c>
      <c r="H289" s="399">
        <f t="shared" si="8"/>
        <v>0</v>
      </c>
      <c r="I289" s="400" t="str">
        <f t="shared" si="9"/>
        <v>0.0%</v>
      </c>
    </row>
    <row r="290" spans="3:9" x14ac:dyDescent="0.25">
      <c r="C290" s="398" t="s">
        <v>241</v>
      </c>
      <c r="D290" s="381">
        <v>259696494</v>
      </c>
      <c r="E290" s="381">
        <v>674193431.64999998</v>
      </c>
      <c r="F290" s="381">
        <v>144421358.41999999</v>
      </c>
      <c r="G290" s="381">
        <v>167465573.21000001</v>
      </c>
      <c r="H290" s="399">
        <f t="shared" si="8"/>
        <v>23044214.790000021</v>
      </c>
      <c r="I290" s="400">
        <f t="shared" si="9"/>
        <v>0.15956237389059744</v>
      </c>
    </row>
    <row r="291" spans="3:9" x14ac:dyDescent="0.25">
      <c r="C291" s="398" t="s">
        <v>242</v>
      </c>
      <c r="D291" s="381">
        <v>1587445897</v>
      </c>
      <c r="E291" s="381">
        <v>1029239046.9500002</v>
      </c>
      <c r="F291" s="381">
        <v>49996404.090000004</v>
      </c>
      <c r="G291" s="381">
        <v>25918182.989999998</v>
      </c>
      <c r="H291" s="399">
        <f t="shared" si="8"/>
        <v>-24078221.100000005</v>
      </c>
      <c r="I291" s="400">
        <f t="shared" si="9"/>
        <v>-0.48159905773735423</v>
      </c>
    </row>
    <row r="292" spans="3:9" x14ac:dyDescent="0.25">
      <c r="C292" s="398" t="s">
        <v>248</v>
      </c>
      <c r="D292" s="381">
        <v>10554785</v>
      </c>
      <c r="E292" s="381">
        <v>0</v>
      </c>
      <c r="F292" s="381">
        <v>0</v>
      </c>
      <c r="G292" s="381">
        <v>0</v>
      </c>
      <c r="H292" s="399">
        <f t="shared" si="8"/>
        <v>0</v>
      </c>
      <c r="I292" s="400" t="str">
        <f t="shared" si="9"/>
        <v>0.0%</v>
      </c>
    </row>
    <row r="293" spans="3:9" x14ac:dyDescent="0.25">
      <c r="C293" s="398" t="s">
        <v>249</v>
      </c>
      <c r="D293" s="381">
        <v>15378209183</v>
      </c>
      <c r="E293" s="381">
        <v>19759443893.990002</v>
      </c>
      <c r="F293" s="381">
        <v>2832181260.71</v>
      </c>
      <c r="G293" s="381">
        <v>2201073474.6399999</v>
      </c>
      <c r="H293" s="399">
        <f t="shared" si="8"/>
        <v>-631107786.07000017</v>
      </c>
      <c r="I293" s="400">
        <f t="shared" si="9"/>
        <v>-0.2228345321061081</v>
      </c>
    </row>
    <row r="294" spans="3:9" x14ac:dyDescent="0.25">
      <c r="C294" s="398" t="s">
        <v>250</v>
      </c>
      <c r="D294" s="381">
        <v>1000000000</v>
      </c>
      <c r="E294" s="381">
        <v>0</v>
      </c>
      <c r="F294" s="381">
        <v>0</v>
      </c>
      <c r="G294" s="381">
        <v>0</v>
      </c>
      <c r="H294" s="399">
        <f t="shared" si="8"/>
        <v>0</v>
      </c>
      <c r="I294" s="400" t="str">
        <f t="shared" si="9"/>
        <v>0.0%</v>
      </c>
    </row>
    <row r="295" spans="3:9" x14ac:dyDescent="0.25">
      <c r="C295" s="398" t="s">
        <v>535</v>
      </c>
      <c r="D295" s="381">
        <v>176265454</v>
      </c>
      <c r="E295" s="381">
        <v>142095971.37</v>
      </c>
      <c r="F295" s="381">
        <v>9723919.0299999993</v>
      </c>
      <c r="G295" s="381">
        <v>39656289.850000001</v>
      </c>
      <c r="H295" s="399">
        <f t="shared" si="8"/>
        <v>29932370.82</v>
      </c>
      <c r="I295" s="400">
        <f t="shared" si="9"/>
        <v>3.0782209032853292</v>
      </c>
    </row>
    <row r="296" spans="3:9" x14ac:dyDescent="0.25">
      <c r="C296" s="398" t="s">
        <v>255</v>
      </c>
      <c r="D296" s="381">
        <v>631100000</v>
      </c>
      <c r="E296" s="381">
        <v>13582456</v>
      </c>
      <c r="F296" s="381">
        <v>0</v>
      </c>
      <c r="G296" s="381">
        <v>6560992.7400000002</v>
      </c>
      <c r="H296" s="399">
        <f t="shared" si="8"/>
        <v>6560992.7400000002</v>
      </c>
      <c r="I296" s="400" t="str">
        <f t="shared" si="9"/>
        <v>0.0%</v>
      </c>
    </row>
    <row r="297" spans="3:9" x14ac:dyDescent="0.25">
      <c r="C297" s="398" t="s">
        <v>256</v>
      </c>
      <c r="D297" s="381">
        <v>292507981</v>
      </c>
      <c r="E297" s="381">
        <v>565001293.86000001</v>
      </c>
      <c r="F297" s="381">
        <v>0</v>
      </c>
      <c r="G297" s="381">
        <v>124757471.75</v>
      </c>
      <c r="H297" s="399">
        <f t="shared" si="8"/>
        <v>124757471.75</v>
      </c>
      <c r="I297" s="400" t="str">
        <f t="shared" si="9"/>
        <v>0.0%</v>
      </c>
    </row>
    <row r="298" spans="3:9" x14ac:dyDescent="0.25">
      <c r="C298" s="398" t="s">
        <v>533</v>
      </c>
      <c r="D298" s="381">
        <v>3132687087</v>
      </c>
      <c r="E298" s="381">
        <v>2974940892.0900002</v>
      </c>
      <c r="F298" s="381">
        <v>281022793.92000002</v>
      </c>
      <c r="G298" s="381">
        <v>1008948109.24</v>
      </c>
      <c r="H298" s="399">
        <f t="shared" si="8"/>
        <v>727925315.31999993</v>
      </c>
      <c r="I298" s="400">
        <f t="shared" si="9"/>
        <v>2.5902714337372279</v>
      </c>
    </row>
    <row r="299" spans="3:9" x14ac:dyDescent="0.25">
      <c r="C299" s="398" t="s">
        <v>259</v>
      </c>
      <c r="D299" s="381">
        <v>92614224</v>
      </c>
      <c r="E299" s="381">
        <v>528480480.65999997</v>
      </c>
      <c r="F299" s="381">
        <v>0</v>
      </c>
      <c r="G299" s="381">
        <v>21041672.420000002</v>
      </c>
      <c r="H299" s="399">
        <f t="shared" si="8"/>
        <v>21041672.420000002</v>
      </c>
      <c r="I299" s="400" t="str">
        <f t="shared" si="9"/>
        <v>0.0%</v>
      </c>
    </row>
    <row r="300" spans="3:9" x14ac:dyDescent="0.25">
      <c r="C300" s="398" t="s">
        <v>260</v>
      </c>
      <c r="D300" s="381">
        <v>510839444</v>
      </c>
      <c r="E300" s="381">
        <v>1154778226.29</v>
      </c>
      <c r="F300" s="381">
        <v>29403783.260000002</v>
      </c>
      <c r="G300" s="381">
        <v>416755469.50999999</v>
      </c>
      <c r="H300" s="399">
        <f t="shared" si="8"/>
        <v>387351686.25</v>
      </c>
      <c r="I300" s="400">
        <f t="shared" si="9"/>
        <v>13.173532222873554</v>
      </c>
    </row>
    <row r="301" spans="3:9" x14ac:dyDescent="0.25">
      <c r="C301" s="398" t="s">
        <v>261</v>
      </c>
      <c r="D301" s="381">
        <v>477357712</v>
      </c>
      <c r="E301" s="381">
        <v>1982885303.1100001</v>
      </c>
      <c r="F301" s="381">
        <v>121335081.87</v>
      </c>
      <c r="G301" s="381">
        <v>286922604.11000001</v>
      </c>
      <c r="H301" s="399">
        <f t="shared" si="8"/>
        <v>165587522.24000001</v>
      </c>
      <c r="I301" s="400">
        <f t="shared" si="9"/>
        <v>1.3647126592572183</v>
      </c>
    </row>
    <row r="302" spans="3:9" x14ac:dyDescent="0.25">
      <c r="C302" s="398" t="s">
        <v>262</v>
      </c>
      <c r="D302" s="381">
        <v>12622000</v>
      </c>
      <c r="E302" s="381">
        <v>12622000</v>
      </c>
      <c r="F302" s="381">
        <v>265158460.77000001</v>
      </c>
      <c r="G302" s="381">
        <v>6873000</v>
      </c>
      <c r="H302" s="399">
        <f t="shared" si="8"/>
        <v>-258285460.77000001</v>
      </c>
      <c r="I302" s="400">
        <f t="shared" si="9"/>
        <v>-0.97407965040964062</v>
      </c>
    </row>
    <row r="303" spans="3:9" x14ac:dyDescent="0.25">
      <c r="C303" s="394" t="s">
        <v>537</v>
      </c>
      <c r="D303" s="395">
        <v>663788689</v>
      </c>
      <c r="E303" s="395">
        <v>1620181810.5800002</v>
      </c>
      <c r="F303" s="395">
        <v>71656713.329999998</v>
      </c>
      <c r="G303" s="395">
        <v>179526508.06</v>
      </c>
      <c r="H303" s="396">
        <f t="shared" si="8"/>
        <v>107869794.73</v>
      </c>
      <c r="I303" s="397">
        <f t="shared" si="9"/>
        <v>1.5053689977829185</v>
      </c>
    </row>
    <row r="304" spans="3:9" ht="15.75" thickBot="1" x14ac:dyDescent="0.3">
      <c r="C304" s="398" t="s">
        <v>242</v>
      </c>
      <c r="D304" s="381">
        <v>663788689</v>
      </c>
      <c r="E304" s="381">
        <v>1620181810.5800002</v>
      </c>
      <c r="F304" s="381">
        <v>71656713.329999998</v>
      </c>
      <c r="G304" s="381">
        <v>179526508.06</v>
      </c>
      <c r="H304" s="399">
        <f t="shared" si="8"/>
        <v>107869794.73</v>
      </c>
      <c r="I304" s="400">
        <f t="shared" si="9"/>
        <v>1.5053689977829185</v>
      </c>
    </row>
    <row r="305" spans="3:16" x14ac:dyDescent="0.25">
      <c r="C305" s="390" t="s">
        <v>576</v>
      </c>
      <c r="D305" s="391">
        <v>0</v>
      </c>
      <c r="E305" s="391">
        <v>0</v>
      </c>
      <c r="F305" s="392">
        <v>1580363</v>
      </c>
      <c r="G305" s="392">
        <v>0</v>
      </c>
      <c r="H305" s="392">
        <f t="shared" si="8"/>
        <v>-1580363</v>
      </c>
      <c r="I305" s="393">
        <f t="shared" si="9"/>
        <v>-1</v>
      </c>
    </row>
    <row r="306" spans="3:16" x14ac:dyDescent="0.25">
      <c r="C306" s="394" t="s">
        <v>537</v>
      </c>
      <c r="D306" s="395">
        <v>0</v>
      </c>
      <c r="E306" s="395">
        <v>0</v>
      </c>
      <c r="F306" s="395">
        <v>1580363</v>
      </c>
      <c r="G306" s="395">
        <v>0</v>
      </c>
      <c r="H306" s="396">
        <f t="shared" si="8"/>
        <v>-1580363</v>
      </c>
      <c r="I306" s="397">
        <f t="shared" si="9"/>
        <v>-1</v>
      </c>
    </row>
    <row r="307" spans="3:16" ht="15.75" thickBot="1" x14ac:dyDescent="0.3">
      <c r="C307" s="398" t="s">
        <v>249</v>
      </c>
      <c r="D307" s="381">
        <v>0</v>
      </c>
      <c r="E307" s="381">
        <v>0</v>
      </c>
      <c r="F307" s="381">
        <v>1580363</v>
      </c>
      <c r="G307" s="381">
        <v>0</v>
      </c>
      <c r="H307" s="399">
        <f t="shared" si="8"/>
        <v>-1580363</v>
      </c>
      <c r="I307" s="400">
        <f t="shared" si="9"/>
        <v>-1</v>
      </c>
    </row>
    <row r="308" spans="3:16" x14ac:dyDescent="0.25">
      <c r="C308" s="390" t="s">
        <v>577</v>
      </c>
      <c r="D308" s="391">
        <v>4914082280</v>
      </c>
      <c r="E308" s="391">
        <v>5288128884.96</v>
      </c>
      <c r="F308" s="392">
        <v>1971840079.3999996</v>
      </c>
      <c r="G308" s="392">
        <v>1288094225.5</v>
      </c>
      <c r="H308" s="392">
        <f t="shared" si="8"/>
        <v>-683745853.89999962</v>
      </c>
      <c r="I308" s="393">
        <f t="shared" si="9"/>
        <v>-0.34675522677683523</v>
      </c>
    </row>
    <row r="309" spans="3:16" x14ac:dyDescent="0.25">
      <c r="C309" s="394" t="s">
        <v>537</v>
      </c>
      <c r="D309" s="395">
        <v>4914082280</v>
      </c>
      <c r="E309" s="395">
        <v>5288128884.96</v>
      </c>
      <c r="F309" s="395">
        <v>1971840079.3999996</v>
      </c>
      <c r="G309" s="395">
        <v>1288094225.5</v>
      </c>
      <c r="H309" s="396">
        <f t="shared" si="8"/>
        <v>-683745853.89999962</v>
      </c>
      <c r="I309" s="397">
        <f t="shared" si="9"/>
        <v>-0.34675522677683523</v>
      </c>
    </row>
    <row r="310" spans="3:16" x14ac:dyDescent="0.25">
      <c r="C310" s="398" t="s">
        <v>239</v>
      </c>
      <c r="D310" s="381">
        <v>870613572</v>
      </c>
      <c r="E310" s="381">
        <v>855030407.12999988</v>
      </c>
      <c r="F310" s="381">
        <v>122178565.64</v>
      </c>
      <c r="G310" s="381">
        <v>155654855.88999999</v>
      </c>
      <c r="H310" s="399">
        <f t="shared" si="8"/>
        <v>33476290.249999985</v>
      </c>
      <c r="I310" s="400">
        <f t="shared" si="9"/>
        <v>0.27399478848555242</v>
      </c>
    </row>
    <row r="311" spans="3:16" x14ac:dyDescent="0.25">
      <c r="C311" s="398" t="s">
        <v>242</v>
      </c>
      <c r="D311" s="381">
        <v>0</v>
      </c>
      <c r="E311" s="381">
        <v>0</v>
      </c>
      <c r="F311" s="381">
        <v>11759136.65</v>
      </c>
      <c r="G311" s="381">
        <v>0</v>
      </c>
      <c r="H311" s="399">
        <f t="shared" si="8"/>
        <v>-11759136.65</v>
      </c>
      <c r="I311" s="400">
        <f t="shared" si="9"/>
        <v>-1</v>
      </c>
    </row>
    <row r="312" spans="3:16" x14ac:dyDescent="0.25">
      <c r="C312" s="398" t="s">
        <v>245</v>
      </c>
      <c r="D312" s="381">
        <v>836680000</v>
      </c>
      <c r="E312" s="381">
        <v>744542230</v>
      </c>
      <c r="F312" s="381">
        <v>505825412.11000001</v>
      </c>
      <c r="G312" s="381">
        <v>297688350.87</v>
      </c>
      <c r="H312" s="399">
        <f t="shared" si="8"/>
        <v>-208137061.24000001</v>
      </c>
      <c r="I312" s="400">
        <f t="shared" si="9"/>
        <v>-0.41148004085397194</v>
      </c>
    </row>
    <row r="313" spans="3:16" x14ac:dyDescent="0.25">
      <c r="C313" s="398" t="s">
        <v>247</v>
      </c>
      <c r="D313" s="381">
        <v>50000001</v>
      </c>
      <c r="E313" s="381">
        <v>1384473872</v>
      </c>
      <c r="F313" s="381">
        <v>10951206.890000001</v>
      </c>
      <c r="G313" s="381">
        <v>254403369.21000001</v>
      </c>
      <c r="H313" s="399">
        <f t="shared" si="8"/>
        <v>243452162.31999999</v>
      </c>
      <c r="I313" s="400">
        <f t="shared" si="9"/>
        <v>22.230623963675292</v>
      </c>
    </row>
    <row r="314" spans="3:16" x14ac:dyDescent="0.25">
      <c r="C314" s="398" t="s">
        <v>249</v>
      </c>
      <c r="D314" s="381">
        <v>502458283</v>
      </c>
      <c r="E314" s="381">
        <v>263605141</v>
      </c>
      <c r="F314" s="381">
        <v>720100430.25</v>
      </c>
      <c r="G314" s="381">
        <v>102657486.08</v>
      </c>
      <c r="H314" s="399">
        <f t="shared" si="8"/>
        <v>-617442944.16999996</v>
      </c>
      <c r="I314" s="400">
        <f t="shared" si="9"/>
        <v>-0.85744004340566771</v>
      </c>
    </row>
    <row r="315" spans="3:16" x14ac:dyDescent="0.25">
      <c r="C315" s="398" t="s">
        <v>254</v>
      </c>
      <c r="D315" s="381">
        <v>297930833</v>
      </c>
      <c r="E315" s="381">
        <v>297930833</v>
      </c>
      <c r="F315" s="381">
        <v>6385307.5</v>
      </c>
      <c r="G315" s="381">
        <v>30455938.210000001</v>
      </c>
      <c r="H315" s="399">
        <f t="shared" si="8"/>
        <v>24070630.710000001</v>
      </c>
      <c r="I315" s="400">
        <f t="shared" si="9"/>
        <v>3.7696901378672836</v>
      </c>
    </row>
    <row r="316" spans="3:16" x14ac:dyDescent="0.25">
      <c r="C316" s="398" t="s">
        <v>255</v>
      </c>
      <c r="D316" s="381">
        <v>0</v>
      </c>
      <c r="E316" s="381">
        <v>34000000</v>
      </c>
      <c r="F316" s="381">
        <v>0</v>
      </c>
      <c r="G316" s="381">
        <v>2518419.86</v>
      </c>
      <c r="H316" s="399">
        <f t="shared" si="8"/>
        <v>2518419.86</v>
      </c>
      <c r="I316" s="400" t="str">
        <f t="shared" si="9"/>
        <v>0.0%</v>
      </c>
    </row>
    <row r="317" spans="3:16" x14ac:dyDescent="0.25">
      <c r="C317" s="398" t="s">
        <v>256</v>
      </c>
      <c r="D317" s="381">
        <v>36324599</v>
      </c>
      <c r="E317" s="381">
        <v>39469609.690000005</v>
      </c>
      <c r="F317" s="381">
        <v>0</v>
      </c>
      <c r="G317" s="381">
        <v>2799243.66</v>
      </c>
      <c r="H317" s="399">
        <f t="shared" si="8"/>
        <v>2799243.66</v>
      </c>
      <c r="I317" s="400" t="str">
        <f t="shared" si="9"/>
        <v>0.0%</v>
      </c>
    </row>
    <row r="318" spans="3:16" x14ac:dyDescent="0.25">
      <c r="C318" s="398" t="s">
        <v>533</v>
      </c>
      <c r="D318" s="381">
        <v>448560056</v>
      </c>
      <c r="E318" s="381">
        <v>321860802.56</v>
      </c>
      <c r="F318" s="381">
        <v>74804293.370000005</v>
      </c>
      <c r="G318" s="381">
        <v>130465372.84999999</v>
      </c>
      <c r="H318" s="399">
        <f t="shared" si="8"/>
        <v>55661079.479999989</v>
      </c>
      <c r="I318" s="400">
        <f t="shared" si="9"/>
        <v>0.74408936937198134</v>
      </c>
    </row>
    <row r="319" spans="3:16" x14ac:dyDescent="0.25">
      <c r="C319" s="398" t="s">
        <v>259</v>
      </c>
      <c r="D319" s="381">
        <v>1131302631</v>
      </c>
      <c r="E319" s="381">
        <v>553902395.50999999</v>
      </c>
      <c r="F319" s="381">
        <v>262843743.87</v>
      </c>
      <c r="G319" s="381">
        <v>111450643.31999999</v>
      </c>
      <c r="H319" s="399">
        <f t="shared" si="8"/>
        <v>-151393100.55000001</v>
      </c>
      <c r="I319" s="400">
        <f t="shared" si="9"/>
        <v>-0.57598137327125265</v>
      </c>
    </row>
    <row r="320" spans="3:16" x14ac:dyDescent="0.25">
      <c r="C320" s="398" t="s">
        <v>260</v>
      </c>
      <c r="D320" s="381">
        <v>6002305</v>
      </c>
      <c r="E320" s="381">
        <v>59103594.07</v>
      </c>
      <c r="F320" s="381">
        <v>968463.06</v>
      </c>
      <c r="G320" s="381">
        <v>36207723.68</v>
      </c>
      <c r="H320" s="399">
        <f t="shared" si="8"/>
        <v>35239260.619999997</v>
      </c>
      <c r="I320" s="400">
        <f t="shared" si="9"/>
        <v>36.386788588508473</v>
      </c>
      <c r="J320" s="91"/>
      <c r="K320" s="208"/>
      <c r="L320" s="208"/>
      <c r="M320" s="208"/>
      <c r="N320" s="208"/>
      <c r="O320" s="208"/>
      <c r="P320" s="363"/>
    </row>
    <row r="321" spans="3:16" x14ac:dyDescent="0.25">
      <c r="C321" s="398" t="s">
        <v>262</v>
      </c>
      <c r="D321" s="381">
        <v>734210000</v>
      </c>
      <c r="E321" s="381">
        <v>734210000</v>
      </c>
      <c r="F321" s="381">
        <v>256023520.06</v>
      </c>
      <c r="G321" s="381">
        <v>163792821.87</v>
      </c>
      <c r="H321" s="399">
        <f t="shared" si="8"/>
        <v>-92230698.189999998</v>
      </c>
      <c r="I321" s="400">
        <f t="shared" si="9"/>
        <v>-0.3602430673884392</v>
      </c>
      <c r="J321" s="1"/>
      <c r="K321" s="208"/>
      <c r="L321" s="208"/>
      <c r="M321" s="208"/>
      <c r="N321" s="208"/>
      <c r="O321" s="208"/>
      <c r="P321" s="363"/>
    </row>
    <row r="322" spans="3:16" ht="15" customHeight="1" thickBot="1" x14ac:dyDescent="0.3">
      <c r="C322" s="401" t="s">
        <v>266</v>
      </c>
      <c r="D322" s="402">
        <v>79003383385</v>
      </c>
      <c r="E322" s="402">
        <v>102541172682.57005</v>
      </c>
      <c r="F322" s="402">
        <v>13590091034.710001</v>
      </c>
      <c r="G322" s="402">
        <v>17202925746.139996</v>
      </c>
      <c r="H322" s="402">
        <f t="shared" si="8"/>
        <v>3612834711.4299946</v>
      </c>
      <c r="I322" s="403">
        <f t="shared" si="9"/>
        <v>0.26584330466974598</v>
      </c>
      <c r="J322" s="548"/>
      <c r="K322" s="548"/>
      <c r="L322" s="548"/>
      <c r="M322" s="548"/>
      <c r="N322" s="548"/>
      <c r="O322" s="548"/>
      <c r="P322" s="548"/>
    </row>
    <row r="324" spans="3:16" x14ac:dyDescent="0.25">
      <c r="C324" s="91" t="s">
        <v>32</v>
      </c>
    </row>
    <row r="325" spans="3:16" x14ac:dyDescent="0.25">
      <c r="C325" s="1" t="s">
        <v>33</v>
      </c>
    </row>
    <row r="326" spans="3:16" ht="64.5" customHeight="1" x14ac:dyDescent="0.25">
      <c r="C326" s="530" t="s">
        <v>527</v>
      </c>
      <c r="D326" s="530"/>
      <c r="E326" s="530"/>
      <c r="F326" s="530"/>
    </row>
    <row r="327" spans="3:16" x14ac:dyDescent="0.25">
      <c r="C327" s="91" t="s">
        <v>36</v>
      </c>
    </row>
    <row r="328" spans="3:16" x14ac:dyDescent="0.25">
      <c r="C328" s="372"/>
    </row>
  </sheetData>
  <mergeCells count="12">
    <mergeCell ref="F10:G11"/>
    <mergeCell ref="H10:I11"/>
    <mergeCell ref="C326:F326"/>
    <mergeCell ref="J322:P322"/>
    <mergeCell ref="C2:G2"/>
    <mergeCell ref="C3:G3"/>
    <mergeCell ref="C4:G4"/>
    <mergeCell ref="C6:H6"/>
    <mergeCell ref="C7:G7"/>
    <mergeCell ref="C10:C11"/>
    <mergeCell ref="D10:D12"/>
    <mergeCell ref="E10:E1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45CB2-5405-4D57-9789-333505BD2C7F}">
  <dimension ref="C1:I935"/>
  <sheetViews>
    <sheetView showGridLines="0" workbookViewId="0">
      <selection activeCell="D17" sqref="D17"/>
    </sheetView>
  </sheetViews>
  <sheetFormatPr baseColWidth="10" defaultColWidth="11.42578125" defaultRowHeight="15" x14ac:dyDescent="0.25"/>
  <cols>
    <col min="1" max="2" width="11.42578125" style="208"/>
    <col min="3" max="3" width="83.7109375" style="208" customWidth="1"/>
    <col min="4" max="4" width="19" style="208" customWidth="1"/>
    <col min="5" max="5" width="14.42578125" style="208" bestFit="1" customWidth="1"/>
    <col min="6" max="6" width="17.28515625" style="208" bestFit="1" customWidth="1"/>
    <col min="7" max="7" width="15.5703125" style="208" bestFit="1" customWidth="1"/>
    <col min="8" max="8" width="12.42578125" style="208" bestFit="1" customWidth="1"/>
    <col min="9" max="9" width="18.85546875" style="208" customWidth="1"/>
    <col min="10" max="10" width="11.42578125" style="208"/>
    <col min="11" max="12" width="14" style="208" bestFit="1" customWidth="1"/>
    <col min="13" max="13" width="11.5703125" style="208" bestFit="1" customWidth="1"/>
    <col min="14" max="15" width="12.140625" style="208" bestFit="1" customWidth="1"/>
    <col min="16" max="16384" width="11.42578125" style="208"/>
  </cols>
  <sheetData>
    <row r="1" spans="3:8" x14ac:dyDescent="0.25">
      <c r="C1" s="371"/>
      <c r="D1" s="371"/>
      <c r="E1" s="371"/>
      <c r="F1" s="371"/>
      <c r="G1" s="371"/>
    </row>
    <row r="2" spans="3:8" x14ac:dyDescent="0.25">
      <c r="C2" s="532" t="s">
        <v>37</v>
      </c>
      <c r="D2" s="532"/>
      <c r="E2" s="532"/>
      <c r="F2" s="532"/>
      <c r="G2" s="532"/>
    </row>
    <row r="3" spans="3:8" x14ac:dyDescent="0.25">
      <c r="C3" s="532" t="s">
        <v>2</v>
      </c>
      <c r="D3" s="532"/>
      <c r="E3" s="532"/>
      <c r="F3" s="532"/>
      <c r="G3" s="532"/>
    </row>
    <row r="4" spans="3:8" x14ac:dyDescent="0.25">
      <c r="C4" s="533" t="s">
        <v>3</v>
      </c>
      <c r="D4" s="533"/>
      <c r="E4" s="533"/>
      <c r="F4" s="533"/>
      <c r="G4" s="533"/>
    </row>
    <row r="5" spans="3:8" x14ac:dyDescent="0.25">
      <c r="C5" s="371"/>
      <c r="D5" s="371"/>
      <c r="E5" s="371"/>
      <c r="F5" s="371"/>
      <c r="G5" s="371"/>
    </row>
    <row r="6" spans="3:8" ht="15.75" x14ac:dyDescent="0.25">
      <c r="C6" s="549" t="s">
        <v>578</v>
      </c>
      <c r="D6" s="549"/>
      <c r="E6" s="549"/>
      <c r="F6" s="549"/>
      <c r="G6" s="549"/>
      <c r="H6" s="549"/>
    </row>
    <row r="7" spans="3:8" ht="15.75" x14ac:dyDescent="0.25">
      <c r="C7" s="557" t="s">
        <v>325</v>
      </c>
      <c r="D7" s="557"/>
      <c r="E7" s="557"/>
      <c r="F7" s="557"/>
      <c r="G7" s="557"/>
    </row>
    <row r="8" spans="3:8" x14ac:dyDescent="0.25">
      <c r="C8" s="371"/>
      <c r="D8" s="371"/>
      <c r="E8" s="371"/>
      <c r="F8" s="371"/>
      <c r="G8" s="371"/>
    </row>
    <row r="10" spans="3:8" ht="15.75" thickBot="1" x14ac:dyDescent="0.3"/>
    <row r="11" spans="3:8" x14ac:dyDescent="0.25">
      <c r="C11" s="558" t="s">
        <v>7</v>
      </c>
      <c r="D11" s="554" t="s">
        <v>326</v>
      </c>
      <c r="E11" s="554" t="s">
        <v>14</v>
      </c>
      <c r="F11" s="554" t="s">
        <v>579</v>
      </c>
      <c r="G11" s="554" t="s">
        <v>10</v>
      </c>
      <c r="H11" s="554" t="s">
        <v>234</v>
      </c>
    </row>
    <row r="12" spans="3:8" x14ac:dyDescent="0.25">
      <c r="C12" s="559"/>
      <c r="D12" s="560"/>
      <c r="E12" s="561"/>
      <c r="F12" s="561"/>
      <c r="G12" s="555"/>
      <c r="H12" s="555"/>
    </row>
    <row r="13" spans="3:8" ht="15.75" thickBot="1" x14ac:dyDescent="0.3">
      <c r="C13" s="404" t="s">
        <v>580</v>
      </c>
      <c r="D13" s="405" t="s">
        <v>1046</v>
      </c>
      <c r="E13" s="562"/>
      <c r="F13" s="562"/>
      <c r="G13" s="556"/>
      <c r="H13" s="556"/>
    </row>
    <row r="14" spans="3:8" x14ac:dyDescent="0.25">
      <c r="C14" s="406" t="s">
        <v>581</v>
      </c>
      <c r="D14" s="407">
        <v>3010779124</v>
      </c>
      <c r="E14" s="407">
        <v>3288491124</v>
      </c>
      <c r="F14" s="407">
        <v>528610958</v>
      </c>
      <c r="G14" s="407">
        <v>528610958</v>
      </c>
      <c r="H14" s="407">
        <v>528610958</v>
      </c>
    </row>
    <row r="15" spans="3:8" x14ac:dyDescent="0.25">
      <c r="C15" s="408" t="s">
        <v>582</v>
      </c>
      <c r="D15" s="395">
        <v>3010779124</v>
      </c>
      <c r="E15" s="395">
        <v>3288491124</v>
      </c>
      <c r="F15" s="395">
        <v>528610958</v>
      </c>
      <c r="G15" s="395">
        <v>528610958</v>
      </c>
      <c r="H15" s="395">
        <v>528610958</v>
      </c>
    </row>
    <row r="16" spans="3:8" x14ac:dyDescent="0.25">
      <c r="C16" s="380" t="s">
        <v>583</v>
      </c>
      <c r="D16" s="381">
        <v>3010779124</v>
      </c>
      <c r="E16" s="381">
        <v>3288491124</v>
      </c>
      <c r="F16" s="381">
        <v>528610958</v>
      </c>
      <c r="G16" s="381">
        <v>528610958</v>
      </c>
      <c r="H16" s="381">
        <v>528610958</v>
      </c>
    </row>
    <row r="17" spans="3:8" x14ac:dyDescent="0.25">
      <c r="C17" s="382" t="s">
        <v>584</v>
      </c>
      <c r="D17" s="381">
        <v>2589079124</v>
      </c>
      <c r="E17" s="381">
        <v>2866791124</v>
      </c>
      <c r="F17" s="381">
        <v>493469296</v>
      </c>
      <c r="G17" s="381">
        <v>493469296</v>
      </c>
      <c r="H17" s="381">
        <v>493469296</v>
      </c>
    </row>
    <row r="18" spans="3:8" x14ac:dyDescent="0.25">
      <c r="C18" s="382" t="s">
        <v>585</v>
      </c>
      <c r="D18" s="381">
        <v>421700000</v>
      </c>
      <c r="E18" s="381">
        <v>421700000</v>
      </c>
      <c r="F18" s="381">
        <v>35141662</v>
      </c>
      <c r="G18" s="381">
        <v>35141662</v>
      </c>
      <c r="H18" s="381">
        <v>35141662</v>
      </c>
    </row>
    <row r="19" spans="3:8" x14ac:dyDescent="0.25">
      <c r="C19" s="406" t="s">
        <v>586</v>
      </c>
      <c r="D19" s="407">
        <v>5896375178</v>
      </c>
      <c r="E19" s="407">
        <v>6646375178</v>
      </c>
      <c r="F19" s="407">
        <v>1241364794.6299999</v>
      </c>
      <c r="G19" s="407">
        <v>1241364794.6299999</v>
      </c>
      <c r="H19" s="407">
        <v>1241364794.6299999</v>
      </c>
    </row>
    <row r="20" spans="3:8" x14ac:dyDescent="0.25">
      <c r="C20" s="408" t="s">
        <v>587</v>
      </c>
      <c r="D20" s="395">
        <v>5896375178</v>
      </c>
      <c r="E20" s="395">
        <v>6646375178</v>
      </c>
      <c r="F20" s="395">
        <v>1241364794.6299999</v>
      </c>
      <c r="G20" s="395">
        <v>1241364794.6299999</v>
      </c>
      <c r="H20" s="395">
        <v>1241364794.6299999</v>
      </c>
    </row>
    <row r="21" spans="3:8" x14ac:dyDescent="0.25">
      <c r="C21" s="380" t="s">
        <v>588</v>
      </c>
      <c r="D21" s="381">
        <v>5896375178</v>
      </c>
      <c r="E21" s="381">
        <v>6646375178</v>
      </c>
      <c r="F21" s="381">
        <v>1241364794.6299999</v>
      </c>
      <c r="G21" s="381">
        <v>1241364794.6299999</v>
      </c>
      <c r="H21" s="381">
        <v>1241364794.6299999</v>
      </c>
    </row>
    <row r="22" spans="3:8" x14ac:dyDescent="0.25">
      <c r="C22" s="382" t="s">
        <v>584</v>
      </c>
      <c r="D22" s="381">
        <v>5265722343</v>
      </c>
      <c r="E22" s="381">
        <v>6065890926.3299999</v>
      </c>
      <c r="F22" s="381">
        <v>1159051712.9299998</v>
      </c>
      <c r="G22" s="381">
        <v>1159051712.9299998</v>
      </c>
      <c r="H22" s="381">
        <v>1159051712.9299998</v>
      </c>
    </row>
    <row r="23" spans="3:8" x14ac:dyDescent="0.25">
      <c r="C23" s="382" t="s">
        <v>585</v>
      </c>
      <c r="D23" s="381">
        <v>630652835</v>
      </c>
      <c r="E23" s="381">
        <v>580484251.66999996</v>
      </c>
      <c r="F23" s="381">
        <v>82313081.699999988</v>
      </c>
      <c r="G23" s="381">
        <v>82313081.699999988</v>
      </c>
      <c r="H23" s="381">
        <v>82313081.699999988</v>
      </c>
    </row>
    <row r="24" spans="3:8" x14ac:dyDescent="0.25">
      <c r="C24" s="406" t="s">
        <v>589</v>
      </c>
      <c r="D24" s="407">
        <v>127178682615</v>
      </c>
      <c r="E24" s="407">
        <v>129109484475.66</v>
      </c>
      <c r="F24" s="407">
        <v>12851726702.300001</v>
      </c>
      <c r="G24" s="407">
        <v>15829328285.200001</v>
      </c>
      <c r="H24" s="407">
        <v>17878793756.850002</v>
      </c>
    </row>
    <row r="25" spans="3:8" x14ac:dyDescent="0.25">
      <c r="C25" s="408" t="s">
        <v>590</v>
      </c>
      <c r="D25" s="395">
        <v>19893447878</v>
      </c>
      <c r="E25" s="395">
        <v>22276213077.43</v>
      </c>
      <c r="F25" s="395">
        <v>2961048182.9400001</v>
      </c>
      <c r="G25" s="395">
        <v>4379052279.7699995</v>
      </c>
      <c r="H25" s="395">
        <v>5138653742.75</v>
      </c>
    </row>
    <row r="26" spans="3:8" x14ac:dyDescent="0.25">
      <c r="C26" s="380" t="s">
        <v>591</v>
      </c>
      <c r="D26" s="381">
        <v>9722664971</v>
      </c>
      <c r="E26" s="381">
        <v>10452826485.08</v>
      </c>
      <c r="F26" s="381">
        <v>1165999586.7899997</v>
      </c>
      <c r="G26" s="381">
        <v>1631223919.3299999</v>
      </c>
      <c r="H26" s="381">
        <v>2075587461.9200001</v>
      </c>
    </row>
    <row r="27" spans="3:8" x14ac:dyDescent="0.25">
      <c r="C27" s="382" t="s">
        <v>592</v>
      </c>
      <c r="D27" s="381">
        <v>2378416989</v>
      </c>
      <c r="E27" s="381">
        <v>2934993328.2399998</v>
      </c>
      <c r="F27" s="381">
        <v>201651753.94999993</v>
      </c>
      <c r="G27" s="381">
        <v>666876086.49000001</v>
      </c>
      <c r="H27" s="381">
        <v>725129708.92999995</v>
      </c>
    </row>
    <row r="28" spans="3:8" x14ac:dyDescent="0.25">
      <c r="C28" s="382" t="s">
        <v>593</v>
      </c>
      <c r="D28" s="381">
        <v>5242781293</v>
      </c>
      <c r="E28" s="381">
        <v>4028269626.3800011</v>
      </c>
      <c r="F28" s="381">
        <v>402672382.19000006</v>
      </c>
      <c r="G28" s="381">
        <v>402672382.19000006</v>
      </c>
      <c r="H28" s="381">
        <v>671626105.85000002</v>
      </c>
    </row>
    <row r="29" spans="3:8" x14ac:dyDescent="0.25">
      <c r="C29" s="382" t="s">
        <v>584</v>
      </c>
      <c r="D29" s="381">
        <v>0</v>
      </c>
      <c r="E29" s="381">
        <v>835000000</v>
      </c>
      <c r="F29" s="381">
        <v>0</v>
      </c>
      <c r="G29" s="381">
        <v>0</v>
      </c>
      <c r="H29" s="381">
        <v>75000000</v>
      </c>
    </row>
    <row r="30" spans="3:8" x14ac:dyDescent="0.25">
      <c r="C30" s="382" t="s">
        <v>585</v>
      </c>
      <c r="D30" s="381">
        <v>1870951806</v>
      </c>
      <c r="E30" s="381">
        <v>2387793008.8299999</v>
      </c>
      <c r="F30" s="381">
        <v>539507198.57999992</v>
      </c>
      <c r="G30" s="381">
        <v>539507198.57999992</v>
      </c>
      <c r="H30" s="381">
        <v>564249503.95000005</v>
      </c>
    </row>
    <row r="31" spans="3:8" x14ac:dyDescent="0.25">
      <c r="C31" s="382" t="s">
        <v>594</v>
      </c>
      <c r="D31" s="381">
        <v>230514883</v>
      </c>
      <c r="E31" s="381">
        <v>266770521.63</v>
      </c>
      <c r="F31" s="381">
        <v>22168252.07</v>
      </c>
      <c r="G31" s="381">
        <v>22168252.07</v>
      </c>
      <c r="H31" s="381">
        <v>39582143.189999998</v>
      </c>
    </row>
    <row r="32" spans="3:8" x14ac:dyDescent="0.25">
      <c r="C32" s="380" t="s">
        <v>595</v>
      </c>
      <c r="D32" s="381">
        <v>86746493</v>
      </c>
      <c r="E32" s="381">
        <v>91246493</v>
      </c>
      <c r="F32" s="381">
        <v>8385636.4299999997</v>
      </c>
      <c r="G32" s="381">
        <v>16525779.339999998</v>
      </c>
      <c r="H32" s="381">
        <v>20845035.940000001</v>
      </c>
    </row>
    <row r="33" spans="3:8" x14ac:dyDescent="0.25">
      <c r="C33" s="382" t="s">
        <v>592</v>
      </c>
      <c r="D33" s="381">
        <v>86746493</v>
      </c>
      <c r="E33" s="381">
        <v>91246493</v>
      </c>
      <c r="F33" s="381">
        <v>8385636.4299999997</v>
      </c>
      <c r="G33" s="381">
        <v>16525779.339999998</v>
      </c>
      <c r="H33" s="381">
        <v>20845035.940000001</v>
      </c>
    </row>
    <row r="34" spans="3:8" x14ac:dyDescent="0.25">
      <c r="C34" s="380" t="s">
        <v>596</v>
      </c>
      <c r="D34" s="381">
        <v>1874230359</v>
      </c>
      <c r="E34" s="381">
        <v>2230843690.5799999</v>
      </c>
      <c r="F34" s="381">
        <v>447397883.50000006</v>
      </c>
      <c r="G34" s="381">
        <v>544143167.80999994</v>
      </c>
      <c r="H34" s="381">
        <v>568789688.42999995</v>
      </c>
    </row>
    <row r="35" spans="3:8" x14ac:dyDescent="0.25">
      <c r="C35" s="382" t="s">
        <v>597</v>
      </c>
      <c r="D35" s="381">
        <v>1874230359</v>
      </c>
      <c r="E35" s="381">
        <v>2230843690.5799999</v>
      </c>
      <c r="F35" s="381">
        <v>447397883.50000006</v>
      </c>
      <c r="G35" s="381">
        <v>544143167.80999994</v>
      </c>
      <c r="H35" s="381">
        <v>568789688.42999995</v>
      </c>
    </row>
    <row r="36" spans="3:8" x14ac:dyDescent="0.25">
      <c r="C36" s="380" t="s">
        <v>598</v>
      </c>
      <c r="D36" s="381">
        <v>125570500</v>
      </c>
      <c r="E36" s="381">
        <v>159302106</v>
      </c>
      <c r="F36" s="381">
        <v>5487986.9399999995</v>
      </c>
      <c r="G36" s="381">
        <v>23058304.350000001</v>
      </c>
      <c r="H36" s="381">
        <v>28947186.230000004</v>
      </c>
    </row>
    <row r="37" spans="3:8" x14ac:dyDescent="0.25">
      <c r="C37" s="382" t="s">
        <v>599</v>
      </c>
      <c r="D37" s="381">
        <v>125570500</v>
      </c>
      <c r="E37" s="381">
        <v>159302106</v>
      </c>
      <c r="F37" s="381">
        <v>5487986.9399999995</v>
      </c>
      <c r="G37" s="381">
        <v>23058304.350000001</v>
      </c>
      <c r="H37" s="381">
        <v>28947186.230000004</v>
      </c>
    </row>
    <row r="38" spans="3:8" x14ac:dyDescent="0.25">
      <c r="C38" s="380" t="s">
        <v>600</v>
      </c>
      <c r="D38" s="381">
        <v>275091497</v>
      </c>
      <c r="E38" s="381">
        <v>293091497</v>
      </c>
      <c r="F38" s="381">
        <v>26110505.5</v>
      </c>
      <c r="G38" s="381">
        <v>37853900.620000005</v>
      </c>
      <c r="H38" s="381">
        <v>48785750.740000002</v>
      </c>
    </row>
    <row r="39" spans="3:8" x14ac:dyDescent="0.25">
      <c r="C39" s="382" t="s">
        <v>601</v>
      </c>
      <c r="D39" s="381">
        <v>275091497</v>
      </c>
      <c r="E39" s="381">
        <v>293091497</v>
      </c>
      <c r="F39" s="381">
        <v>26110505.5</v>
      </c>
      <c r="G39" s="381">
        <v>37853900.620000005</v>
      </c>
      <c r="H39" s="381">
        <v>48785750.740000002</v>
      </c>
    </row>
    <row r="40" spans="3:8" x14ac:dyDescent="0.25">
      <c r="C40" s="380" t="s">
        <v>602</v>
      </c>
      <c r="D40" s="381">
        <v>75125754</v>
      </c>
      <c r="E40" s="381">
        <v>70511197</v>
      </c>
      <c r="F40" s="381">
        <v>2642217.1</v>
      </c>
      <c r="G40" s="381">
        <v>12181150.58</v>
      </c>
      <c r="H40" s="381">
        <v>13836658.049999999</v>
      </c>
    </row>
    <row r="41" spans="3:8" x14ac:dyDescent="0.25">
      <c r="C41" s="382" t="s">
        <v>603</v>
      </c>
      <c r="D41" s="381">
        <v>75125754</v>
      </c>
      <c r="E41" s="381">
        <v>70511197</v>
      </c>
      <c r="F41" s="381">
        <v>2642217.1</v>
      </c>
      <c r="G41" s="381">
        <v>12181150.58</v>
      </c>
      <c r="H41" s="381">
        <v>13836658.049999999</v>
      </c>
    </row>
    <row r="42" spans="3:8" x14ac:dyDescent="0.25">
      <c r="C42" s="380" t="s">
        <v>604</v>
      </c>
      <c r="D42" s="381">
        <v>96411794</v>
      </c>
      <c r="E42" s="381">
        <v>96199100.739999995</v>
      </c>
      <c r="F42" s="381">
        <v>5354583.42</v>
      </c>
      <c r="G42" s="381">
        <v>10831459.959999999</v>
      </c>
      <c r="H42" s="381">
        <v>14503365.970000001</v>
      </c>
    </row>
    <row r="43" spans="3:8" x14ac:dyDescent="0.25">
      <c r="C43" s="382" t="s">
        <v>605</v>
      </c>
      <c r="D43" s="381">
        <v>96411794</v>
      </c>
      <c r="E43" s="381">
        <v>96199100.739999995</v>
      </c>
      <c r="F43" s="381">
        <v>5354583.42</v>
      </c>
      <c r="G43" s="381">
        <v>10831459.959999999</v>
      </c>
      <c r="H43" s="381">
        <v>14503365.970000001</v>
      </c>
    </row>
    <row r="44" spans="3:8" x14ac:dyDescent="0.25">
      <c r="C44" s="380" t="s">
        <v>606</v>
      </c>
      <c r="D44" s="381">
        <v>400955881</v>
      </c>
      <c r="E44" s="381">
        <v>354868655.04000002</v>
      </c>
      <c r="F44" s="381">
        <v>39688935.68</v>
      </c>
      <c r="G44" s="381">
        <v>87690453.86999999</v>
      </c>
      <c r="H44" s="381">
        <v>103389988.88999999</v>
      </c>
    </row>
    <row r="45" spans="3:8" x14ac:dyDescent="0.25">
      <c r="C45" s="382" t="s">
        <v>592</v>
      </c>
      <c r="D45" s="381">
        <v>400955881</v>
      </c>
      <c r="E45" s="381">
        <v>354868655.04000002</v>
      </c>
      <c r="F45" s="381">
        <v>39688935.68</v>
      </c>
      <c r="G45" s="381">
        <v>87690453.86999999</v>
      </c>
      <c r="H45" s="381">
        <v>103389988.88999999</v>
      </c>
    </row>
    <row r="46" spans="3:8" x14ac:dyDescent="0.25">
      <c r="C46" s="380" t="s">
        <v>607</v>
      </c>
      <c r="D46" s="381">
        <v>407609977</v>
      </c>
      <c r="E46" s="381">
        <v>500329642.44</v>
      </c>
      <c r="F46" s="381">
        <v>26984999.039999999</v>
      </c>
      <c r="G46" s="381">
        <v>180135510.87999997</v>
      </c>
      <c r="H46" s="381">
        <v>244761854.90000001</v>
      </c>
    </row>
    <row r="47" spans="3:8" x14ac:dyDescent="0.25">
      <c r="C47" s="382" t="s">
        <v>608</v>
      </c>
      <c r="D47" s="381">
        <v>407609977</v>
      </c>
      <c r="E47" s="381">
        <v>500329642.44</v>
      </c>
      <c r="F47" s="381">
        <v>26984999.039999999</v>
      </c>
      <c r="G47" s="381">
        <v>180135510.87999997</v>
      </c>
      <c r="H47" s="381">
        <v>244761854.90000001</v>
      </c>
    </row>
    <row r="48" spans="3:8" x14ac:dyDescent="0.25">
      <c r="C48" s="380" t="s">
        <v>609</v>
      </c>
      <c r="D48" s="381">
        <v>3088116890</v>
      </c>
      <c r="E48" s="381">
        <v>4168939402</v>
      </c>
      <c r="F48" s="381">
        <v>374105481.69000006</v>
      </c>
      <c r="G48" s="381">
        <v>914281163.09000003</v>
      </c>
      <c r="H48" s="381">
        <v>1046824337.23</v>
      </c>
    </row>
    <row r="49" spans="3:8" x14ac:dyDescent="0.25">
      <c r="C49" s="382" t="s">
        <v>608</v>
      </c>
      <c r="D49" s="381">
        <v>3088116890</v>
      </c>
      <c r="E49" s="381">
        <v>4168939402</v>
      </c>
      <c r="F49" s="381">
        <v>374105481.69000006</v>
      </c>
      <c r="G49" s="381">
        <v>914281163.09000003</v>
      </c>
      <c r="H49" s="381">
        <v>1046824337.23</v>
      </c>
    </row>
    <row r="50" spans="3:8" x14ac:dyDescent="0.25">
      <c r="C50" s="380" t="s">
        <v>610</v>
      </c>
      <c r="D50" s="381">
        <v>1263693812</v>
      </c>
      <c r="E50" s="381">
        <v>1005340731</v>
      </c>
      <c r="F50" s="381">
        <v>44406618.080000006</v>
      </c>
      <c r="G50" s="381">
        <v>106643721.17</v>
      </c>
      <c r="H50" s="381">
        <v>129903973.3</v>
      </c>
    </row>
    <row r="51" spans="3:8" x14ac:dyDescent="0.25">
      <c r="C51" s="382" t="s">
        <v>611</v>
      </c>
      <c r="D51" s="381">
        <v>1263693812</v>
      </c>
      <c r="E51" s="381">
        <v>1005340731</v>
      </c>
      <c r="F51" s="381">
        <v>44406618.080000006</v>
      </c>
      <c r="G51" s="381">
        <v>106643721.17</v>
      </c>
      <c r="H51" s="381">
        <v>129903973.3</v>
      </c>
    </row>
    <row r="52" spans="3:8" x14ac:dyDescent="0.25">
      <c r="C52" s="380" t="s">
        <v>612</v>
      </c>
      <c r="D52" s="381">
        <v>2477229950</v>
      </c>
      <c r="E52" s="381">
        <v>2852714077.5499997</v>
      </c>
      <c r="F52" s="381">
        <v>814483748.7700001</v>
      </c>
      <c r="G52" s="381">
        <v>814483748.7700001</v>
      </c>
      <c r="H52" s="381">
        <v>842478441.1500001</v>
      </c>
    </row>
    <row r="53" spans="3:8" x14ac:dyDescent="0.25">
      <c r="C53" s="382" t="s">
        <v>592</v>
      </c>
      <c r="D53" s="381">
        <v>2477229950</v>
      </c>
      <c r="E53" s="381">
        <v>2852714077.5499997</v>
      </c>
      <c r="F53" s="381">
        <v>814483748.7700001</v>
      </c>
      <c r="G53" s="381">
        <v>814483748.7700001</v>
      </c>
      <c r="H53" s="381">
        <v>842478441.1500001</v>
      </c>
    </row>
    <row r="54" spans="3:8" x14ac:dyDescent="0.25">
      <c r="C54" s="408" t="s">
        <v>613</v>
      </c>
      <c r="D54" s="395">
        <v>71703741129</v>
      </c>
      <c r="E54" s="395">
        <v>71936883845.230011</v>
      </c>
      <c r="F54" s="395">
        <v>7544650839.869998</v>
      </c>
      <c r="G54" s="395">
        <v>8002782073.71</v>
      </c>
      <c r="H54" s="395">
        <v>8542863719.6399994</v>
      </c>
    </row>
    <row r="55" spans="3:8" x14ac:dyDescent="0.25">
      <c r="C55" s="380" t="s">
        <v>614</v>
      </c>
      <c r="D55" s="381">
        <v>5656912956</v>
      </c>
      <c r="E55" s="381">
        <v>5599431200</v>
      </c>
      <c r="F55" s="381">
        <v>647430895.56999993</v>
      </c>
      <c r="G55" s="381">
        <v>718432569.28999996</v>
      </c>
      <c r="H55" s="381">
        <v>818195744.25999999</v>
      </c>
    </row>
    <row r="56" spans="3:8" x14ac:dyDescent="0.25">
      <c r="C56" s="382" t="s">
        <v>592</v>
      </c>
      <c r="D56" s="381">
        <v>452112574</v>
      </c>
      <c r="E56" s="381">
        <v>443079548.68000001</v>
      </c>
      <c r="F56" s="381">
        <v>47115576.600000001</v>
      </c>
      <c r="G56" s="381">
        <v>61186176.350000009</v>
      </c>
      <c r="H56" s="381">
        <v>85194967.520000011</v>
      </c>
    </row>
    <row r="57" spans="3:8" x14ac:dyDescent="0.25">
      <c r="C57" s="382" t="s">
        <v>615</v>
      </c>
      <c r="D57" s="381">
        <v>12622000</v>
      </c>
      <c r="E57" s="381">
        <v>9122000</v>
      </c>
      <c r="F57" s="381">
        <v>0</v>
      </c>
      <c r="G57" s="381">
        <v>0</v>
      </c>
      <c r="H57" s="381">
        <v>0</v>
      </c>
    </row>
    <row r="58" spans="3:8" x14ac:dyDescent="0.25">
      <c r="C58" s="382" t="s">
        <v>616</v>
      </c>
      <c r="D58" s="381">
        <v>0</v>
      </c>
      <c r="E58" s="381">
        <v>6805000</v>
      </c>
      <c r="F58" s="381">
        <v>2295000</v>
      </c>
      <c r="G58" s="381">
        <v>2295000</v>
      </c>
      <c r="H58" s="381">
        <v>2295000</v>
      </c>
    </row>
    <row r="59" spans="3:8" x14ac:dyDescent="0.25">
      <c r="C59" s="382" t="s">
        <v>617</v>
      </c>
      <c r="D59" s="381">
        <v>2120558110</v>
      </c>
      <c r="E59" s="381">
        <v>1773614082.9800003</v>
      </c>
      <c r="F59" s="381">
        <v>190370825.11000004</v>
      </c>
      <c r="G59" s="381">
        <v>215828178.41000003</v>
      </c>
      <c r="H59" s="381">
        <v>256407531.88999999</v>
      </c>
    </row>
    <row r="60" spans="3:8" x14ac:dyDescent="0.25">
      <c r="C60" s="382" t="s">
        <v>618</v>
      </c>
      <c r="D60" s="381">
        <v>811546320</v>
      </c>
      <c r="E60" s="381">
        <v>810575807.34000003</v>
      </c>
      <c r="F60" s="381">
        <v>87541610.899999991</v>
      </c>
      <c r="G60" s="381">
        <v>119015331.56999999</v>
      </c>
      <c r="H60" s="381">
        <v>154190361.89000002</v>
      </c>
    </row>
    <row r="61" spans="3:8" x14ac:dyDescent="0.25">
      <c r="C61" s="382" t="s">
        <v>594</v>
      </c>
      <c r="D61" s="381">
        <v>2260073952</v>
      </c>
      <c r="E61" s="381">
        <v>2556234761</v>
      </c>
      <c r="F61" s="381">
        <v>320107882.95999998</v>
      </c>
      <c r="G61" s="381">
        <v>320107882.95999998</v>
      </c>
      <c r="H61" s="381">
        <v>320107882.95999998</v>
      </c>
    </row>
    <row r="62" spans="3:8" x14ac:dyDescent="0.25">
      <c r="C62" s="380" t="s">
        <v>619</v>
      </c>
      <c r="D62" s="381">
        <v>5423706496</v>
      </c>
      <c r="E62" s="381">
        <v>5103888307</v>
      </c>
      <c r="F62" s="381">
        <v>89978114.879999995</v>
      </c>
      <c r="G62" s="381">
        <v>1226925298.0800002</v>
      </c>
      <c r="H62" s="381">
        <v>1315431565.0599999</v>
      </c>
    </row>
    <row r="63" spans="3:8" x14ac:dyDescent="0.25">
      <c r="C63" s="382" t="s">
        <v>620</v>
      </c>
      <c r="D63" s="381">
        <v>5423706496</v>
      </c>
      <c r="E63" s="381">
        <v>5103888307</v>
      </c>
      <c r="F63" s="381">
        <v>89978114.879999995</v>
      </c>
      <c r="G63" s="381">
        <v>1226925298.0800002</v>
      </c>
      <c r="H63" s="381">
        <v>1315431565.0599999</v>
      </c>
    </row>
    <row r="64" spans="3:8" x14ac:dyDescent="0.25">
      <c r="C64" s="380" t="s">
        <v>621</v>
      </c>
      <c r="D64" s="381">
        <v>810352937</v>
      </c>
      <c r="E64" s="381">
        <v>957280270.89999998</v>
      </c>
      <c r="F64" s="381">
        <v>180080659.22999996</v>
      </c>
      <c r="G64" s="381">
        <v>349908168.80999994</v>
      </c>
      <c r="H64" s="381">
        <v>360631389.50999993</v>
      </c>
    </row>
    <row r="65" spans="3:8" x14ac:dyDescent="0.25">
      <c r="C65" s="382" t="s">
        <v>622</v>
      </c>
      <c r="D65" s="381">
        <v>810352937</v>
      </c>
      <c r="E65" s="381">
        <v>957280270.89999998</v>
      </c>
      <c r="F65" s="381">
        <v>180080659.22999996</v>
      </c>
      <c r="G65" s="381">
        <v>349908168.80999994</v>
      </c>
      <c r="H65" s="381">
        <v>360631389.50999993</v>
      </c>
    </row>
    <row r="66" spans="3:8" x14ac:dyDescent="0.25">
      <c r="C66" s="380" t="s">
        <v>623</v>
      </c>
      <c r="D66" s="381">
        <v>52193386733</v>
      </c>
      <c r="E66" s="381">
        <v>50455843666.760002</v>
      </c>
      <c r="F66" s="381">
        <v>4063513600.4399996</v>
      </c>
      <c r="G66" s="381">
        <v>4453691828.1599998</v>
      </c>
      <c r="H66" s="381">
        <v>4513955640.79</v>
      </c>
    </row>
    <row r="67" spans="3:8" x14ac:dyDescent="0.25">
      <c r="C67" s="382" t="s">
        <v>617</v>
      </c>
      <c r="D67" s="381">
        <v>52072283773</v>
      </c>
      <c r="E67" s="381">
        <v>50332762740.760002</v>
      </c>
      <c r="F67" s="381">
        <v>4061669726.0399995</v>
      </c>
      <c r="G67" s="381">
        <v>4402230446.6100006</v>
      </c>
      <c r="H67" s="381">
        <v>4459174258.7800007</v>
      </c>
    </row>
    <row r="68" spans="3:8" x14ac:dyDescent="0.25">
      <c r="C68" s="382" t="s">
        <v>624</v>
      </c>
      <c r="D68" s="381">
        <v>81102960</v>
      </c>
      <c r="E68" s="381">
        <v>81102960</v>
      </c>
      <c r="F68" s="381">
        <v>0</v>
      </c>
      <c r="G68" s="381">
        <v>40378806.32</v>
      </c>
      <c r="H68" s="381">
        <v>41675320.979999997</v>
      </c>
    </row>
    <row r="69" spans="3:8" x14ac:dyDescent="0.25">
      <c r="C69" s="382" t="s">
        <v>625</v>
      </c>
      <c r="D69" s="381">
        <v>40000000</v>
      </c>
      <c r="E69" s="381">
        <v>41977966</v>
      </c>
      <c r="F69" s="381">
        <v>1843874.4</v>
      </c>
      <c r="G69" s="381">
        <v>11082575.23</v>
      </c>
      <c r="H69" s="381">
        <v>13106061.029999999</v>
      </c>
    </row>
    <row r="70" spans="3:8" x14ac:dyDescent="0.25">
      <c r="C70" s="380" t="s">
        <v>626</v>
      </c>
      <c r="D70" s="381">
        <v>566004328</v>
      </c>
      <c r="E70" s="381">
        <v>493379454</v>
      </c>
      <c r="F70" s="381">
        <v>-3345955.4700000039</v>
      </c>
      <c r="G70" s="381">
        <v>67585819.349999994</v>
      </c>
      <c r="H70" s="381">
        <v>93317243.260000005</v>
      </c>
    </row>
    <row r="71" spans="3:8" x14ac:dyDescent="0.25">
      <c r="C71" s="382" t="s">
        <v>617</v>
      </c>
      <c r="D71" s="381">
        <v>566004328</v>
      </c>
      <c r="E71" s="381">
        <v>493379454</v>
      </c>
      <c r="F71" s="381">
        <v>-3345955.4700000039</v>
      </c>
      <c r="G71" s="381">
        <v>67585819.349999994</v>
      </c>
      <c r="H71" s="381">
        <v>93317243.260000005</v>
      </c>
    </row>
    <row r="72" spans="3:8" x14ac:dyDescent="0.25">
      <c r="C72" s="380" t="s">
        <v>627</v>
      </c>
      <c r="D72" s="381">
        <v>1932937781</v>
      </c>
      <c r="E72" s="381">
        <v>1789657257</v>
      </c>
      <c r="F72" s="381">
        <v>220616357.95000002</v>
      </c>
      <c r="G72" s="381">
        <v>362665105.06999999</v>
      </c>
      <c r="H72" s="381">
        <v>441280303.13999999</v>
      </c>
    </row>
    <row r="73" spans="3:8" x14ac:dyDescent="0.25">
      <c r="C73" s="382" t="s">
        <v>628</v>
      </c>
      <c r="D73" s="381">
        <v>1162121134</v>
      </c>
      <c r="E73" s="381">
        <v>1004924374.45</v>
      </c>
      <c r="F73" s="381">
        <v>93004064.880000025</v>
      </c>
      <c r="G73" s="381">
        <v>215172693.72999999</v>
      </c>
      <c r="H73" s="381">
        <v>249093347.96999997</v>
      </c>
    </row>
    <row r="74" spans="3:8" x14ac:dyDescent="0.25">
      <c r="C74" s="382" t="s">
        <v>601</v>
      </c>
      <c r="D74" s="381">
        <v>770816647</v>
      </c>
      <c r="E74" s="381">
        <v>784732882.54999995</v>
      </c>
      <c r="F74" s="381">
        <v>127612293.06999999</v>
      </c>
      <c r="G74" s="381">
        <v>147492411.34</v>
      </c>
      <c r="H74" s="381">
        <v>192186955.17000002</v>
      </c>
    </row>
    <row r="75" spans="3:8" x14ac:dyDescent="0.25">
      <c r="C75" s="380" t="s">
        <v>629</v>
      </c>
      <c r="D75" s="381">
        <v>4623179572</v>
      </c>
      <c r="E75" s="381">
        <v>6960358742</v>
      </c>
      <c r="F75" s="381">
        <v>2287461189.7799997</v>
      </c>
      <c r="G75" s="381">
        <v>751522916.54000008</v>
      </c>
      <c r="H75" s="381">
        <v>902805175.68999994</v>
      </c>
    </row>
    <row r="76" spans="3:8" x14ac:dyDescent="0.25">
      <c r="C76" s="382" t="s">
        <v>620</v>
      </c>
      <c r="D76" s="381">
        <v>4623179572</v>
      </c>
      <c r="E76" s="381">
        <v>6960358742</v>
      </c>
      <c r="F76" s="381">
        <v>2287461189.7799997</v>
      </c>
      <c r="G76" s="381">
        <v>751522916.54000008</v>
      </c>
      <c r="H76" s="381">
        <v>902805175.68999994</v>
      </c>
    </row>
    <row r="77" spans="3:8" x14ac:dyDescent="0.25">
      <c r="C77" s="380" t="s">
        <v>630</v>
      </c>
      <c r="D77" s="381">
        <v>265083425</v>
      </c>
      <c r="E77" s="381">
        <v>303349965</v>
      </c>
      <c r="F77" s="381">
        <v>35778669.650000006</v>
      </c>
      <c r="G77" s="381">
        <v>48581462.950000003</v>
      </c>
      <c r="H77" s="381">
        <v>62395181.729999997</v>
      </c>
    </row>
    <row r="78" spans="3:8" x14ac:dyDescent="0.25">
      <c r="C78" s="382" t="s">
        <v>622</v>
      </c>
      <c r="D78" s="381">
        <v>265083425</v>
      </c>
      <c r="E78" s="381">
        <v>303349965</v>
      </c>
      <c r="F78" s="381">
        <v>35778669.650000006</v>
      </c>
      <c r="G78" s="381">
        <v>48581462.950000003</v>
      </c>
      <c r="H78" s="381">
        <v>62395181.729999997</v>
      </c>
    </row>
    <row r="79" spans="3:8" x14ac:dyDescent="0.25">
      <c r="C79" s="380" t="s">
        <v>631</v>
      </c>
      <c r="D79" s="381">
        <v>232176901</v>
      </c>
      <c r="E79" s="381">
        <v>273694982.56999999</v>
      </c>
      <c r="F79" s="381">
        <v>23137307.84</v>
      </c>
      <c r="G79" s="381">
        <v>23468905.460000001</v>
      </c>
      <c r="H79" s="381">
        <v>34851476.200000003</v>
      </c>
    </row>
    <row r="80" spans="3:8" x14ac:dyDescent="0.25">
      <c r="C80" s="382" t="s">
        <v>622</v>
      </c>
      <c r="D80" s="381">
        <v>232176901</v>
      </c>
      <c r="E80" s="381">
        <v>273694982.56999999</v>
      </c>
      <c r="F80" s="381">
        <v>23137307.84</v>
      </c>
      <c r="G80" s="381">
        <v>23468905.460000001</v>
      </c>
      <c r="H80" s="381">
        <v>34851476.200000003</v>
      </c>
    </row>
    <row r="81" spans="3:8" x14ac:dyDescent="0.25">
      <c r="C81" s="408" t="s">
        <v>632</v>
      </c>
      <c r="D81" s="395">
        <v>3101027679</v>
      </c>
      <c r="E81" s="395">
        <v>3047201687.3099995</v>
      </c>
      <c r="F81" s="395">
        <v>420055607.79000002</v>
      </c>
      <c r="G81" s="395">
        <v>666441853.11999989</v>
      </c>
      <c r="H81" s="395">
        <v>812002921.5200001</v>
      </c>
    </row>
    <row r="82" spans="3:8" x14ac:dyDescent="0.25">
      <c r="C82" s="380" t="s">
        <v>633</v>
      </c>
      <c r="D82" s="381">
        <v>3101027679</v>
      </c>
      <c r="E82" s="381">
        <v>3047201687.3099995</v>
      </c>
      <c r="F82" s="381">
        <v>420055607.79000002</v>
      </c>
      <c r="G82" s="381">
        <v>666441853.11999989</v>
      </c>
      <c r="H82" s="381">
        <v>812002921.5200001</v>
      </c>
    </row>
    <row r="83" spans="3:8" x14ac:dyDescent="0.25">
      <c r="C83" s="382" t="s">
        <v>634</v>
      </c>
      <c r="D83" s="381">
        <v>94965000</v>
      </c>
      <c r="E83" s="381">
        <v>78137949.090000004</v>
      </c>
      <c r="F83" s="381">
        <v>11554120.75</v>
      </c>
      <c r="G83" s="381">
        <v>11554120.75</v>
      </c>
      <c r="H83" s="381">
        <v>11829461.949999999</v>
      </c>
    </row>
    <row r="84" spans="3:8" x14ac:dyDescent="0.25">
      <c r="C84" s="382" t="s">
        <v>584</v>
      </c>
      <c r="D84" s="381">
        <v>3005762679</v>
      </c>
      <c r="E84" s="381">
        <v>2968863738.2199993</v>
      </c>
      <c r="F84" s="381">
        <v>408501487.04000002</v>
      </c>
      <c r="G84" s="381">
        <v>654887732.36999989</v>
      </c>
      <c r="H84" s="381">
        <v>800173459.57000005</v>
      </c>
    </row>
    <row r="85" spans="3:8" x14ac:dyDescent="0.25">
      <c r="C85" s="382" t="s">
        <v>585</v>
      </c>
      <c r="D85" s="381">
        <v>300000</v>
      </c>
      <c r="E85" s="381">
        <v>200000</v>
      </c>
      <c r="F85" s="381">
        <v>0</v>
      </c>
      <c r="G85" s="381">
        <v>0</v>
      </c>
      <c r="H85" s="381">
        <v>0</v>
      </c>
    </row>
    <row r="86" spans="3:8" x14ac:dyDescent="0.25">
      <c r="C86" s="408" t="s">
        <v>635</v>
      </c>
      <c r="D86" s="395">
        <v>32480465929</v>
      </c>
      <c r="E86" s="395">
        <v>31849185865.689999</v>
      </c>
      <c r="F86" s="395">
        <v>1925972071.7000003</v>
      </c>
      <c r="G86" s="395">
        <v>2781052078.5999999</v>
      </c>
      <c r="H86" s="395">
        <v>3385273372.9399996</v>
      </c>
    </row>
    <row r="87" spans="3:8" x14ac:dyDescent="0.25">
      <c r="C87" s="380" t="s">
        <v>636</v>
      </c>
      <c r="D87" s="381">
        <v>23549896875</v>
      </c>
      <c r="E87" s="381">
        <v>22638468278.689999</v>
      </c>
      <c r="F87" s="381">
        <v>1196490733.71</v>
      </c>
      <c r="G87" s="381">
        <v>1261214007.6800001</v>
      </c>
      <c r="H87" s="381">
        <v>1337916719.45</v>
      </c>
    </row>
    <row r="88" spans="3:8" x14ac:dyDescent="0.25">
      <c r="C88" s="382" t="s">
        <v>592</v>
      </c>
      <c r="D88" s="381">
        <v>831166136</v>
      </c>
      <c r="E88" s="381">
        <v>902284800.30000007</v>
      </c>
      <c r="F88" s="381">
        <v>61924736.670000002</v>
      </c>
      <c r="G88" s="381">
        <v>125138935.37000002</v>
      </c>
      <c r="H88" s="381">
        <v>177268852.19999999</v>
      </c>
    </row>
    <row r="89" spans="3:8" x14ac:dyDescent="0.25">
      <c r="C89" s="382" t="s">
        <v>637</v>
      </c>
      <c r="D89" s="381">
        <v>0</v>
      </c>
      <c r="E89" s="381">
        <v>650000</v>
      </c>
      <c r="F89" s="381">
        <v>0</v>
      </c>
      <c r="G89" s="381">
        <v>0</v>
      </c>
      <c r="H89" s="381">
        <v>0</v>
      </c>
    </row>
    <row r="90" spans="3:8" x14ac:dyDescent="0.25">
      <c r="C90" s="382" t="s">
        <v>622</v>
      </c>
      <c r="D90" s="381">
        <v>16000000</v>
      </c>
      <c r="E90" s="381">
        <v>9450714</v>
      </c>
      <c r="F90" s="381">
        <v>505380</v>
      </c>
      <c r="G90" s="381">
        <v>2014455.27</v>
      </c>
      <c r="H90" s="381">
        <v>3117250.21</v>
      </c>
    </row>
    <row r="91" spans="3:8" x14ac:dyDescent="0.25">
      <c r="C91" s="382" t="s">
        <v>585</v>
      </c>
      <c r="D91" s="381">
        <v>0</v>
      </c>
      <c r="E91" s="381">
        <v>143398469</v>
      </c>
      <c r="F91" s="381">
        <v>84105626.540000007</v>
      </c>
      <c r="G91" s="381">
        <v>84105626.540000007</v>
      </c>
      <c r="H91" s="381">
        <v>87875626.540000007</v>
      </c>
    </row>
    <row r="92" spans="3:8" x14ac:dyDescent="0.25">
      <c r="C92" s="382" t="s">
        <v>594</v>
      </c>
      <c r="D92" s="381">
        <v>22702730739</v>
      </c>
      <c r="E92" s="381">
        <v>21582684295.389999</v>
      </c>
      <c r="F92" s="381">
        <v>1049954990.5</v>
      </c>
      <c r="G92" s="381">
        <v>1049954990.5</v>
      </c>
      <c r="H92" s="381">
        <v>1069654990.5</v>
      </c>
    </row>
    <row r="93" spans="3:8" x14ac:dyDescent="0.25">
      <c r="C93" s="380" t="s">
        <v>638</v>
      </c>
      <c r="D93" s="381">
        <v>4065026483</v>
      </c>
      <c r="E93" s="381">
        <v>4517823700</v>
      </c>
      <c r="F93" s="381">
        <v>269611912.75999999</v>
      </c>
      <c r="G93" s="381">
        <v>504886821.5</v>
      </c>
      <c r="H93" s="381">
        <v>756993136.66000009</v>
      </c>
    </row>
    <row r="94" spans="3:8" x14ac:dyDescent="0.25">
      <c r="C94" s="382" t="s">
        <v>617</v>
      </c>
      <c r="D94" s="381">
        <v>2724614666</v>
      </c>
      <c r="E94" s="381">
        <v>3351175843.0999994</v>
      </c>
      <c r="F94" s="381">
        <v>161071626.60999998</v>
      </c>
      <c r="G94" s="381">
        <v>352213931.56</v>
      </c>
      <c r="H94" s="381">
        <v>574966193.94000006</v>
      </c>
    </row>
    <row r="95" spans="3:8" x14ac:dyDescent="0.25">
      <c r="C95" s="382" t="s">
        <v>639</v>
      </c>
      <c r="D95" s="381">
        <v>1340411817</v>
      </c>
      <c r="E95" s="381">
        <v>1166647856.9000001</v>
      </c>
      <c r="F95" s="381">
        <v>108540286.15000001</v>
      </c>
      <c r="G95" s="381">
        <v>152672889.94</v>
      </c>
      <c r="H95" s="381">
        <v>182026942.72</v>
      </c>
    </row>
    <row r="96" spans="3:8" x14ac:dyDescent="0.25">
      <c r="C96" s="380" t="s">
        <v>640</v>
      </c>
      <c r="D96" s="381">
        <v>1524269892</v>
      </c>
      <c r="E96" s="381">
        <v>1435851505</v>
      </c>
      <c r="F96" s="381">
        <v>76374151.929999992</v>
      </c>
      <c r="G96" s="381">
        <v>289691371.85000002</v>
      </c>
      <c r="H96" s="381">
        <v>428647056.42999995</v>
      </c>
    </row>
    <row r="97" spans="3:8" x14ac:dyDescent="0.25">
      <c r="C97" s="382" t="s">
        <v>603</v>
      </c>
      <c r="D97" s="381">
        <v>278953332</v>
      </c>
      <c r="E97" s="381">
        <v>236626310.81999999</v>
      </c>
      <c r="F97" s="381">
        <v>11422694.129999999</v>
      </c>
      <c r="G97" s="381">
        <v>46116819.32</v>
      </c>
      <c r="H97" s="381">
        <v>52027382.719999999</v>
      </c>
    </row>
    <row r="98" spans="3:8" x14ac:dyDescent="0.25">
      <c r="C98" s="382" t="s">
        <v>641</v>
      </c>
      <c r="D98" s="381">
        <v>1245316560</v>
      </c>
      <c r="E98" s="381">
        <v>1199225194.1800001</v>
      </c>
      <c r="F98" s="381">
        <v>64951457.79999999</v>
      </c>
      <c r="G98" s="381">
        <v>243574552.53</v>
      </c>
      <c r="H98" s="381">
        <v>376619673.70999998</v>
      </c>
    </row>
    <row r="99" spans="3:8" x14ac:dyDescent="0.25">
      <c r="C99" s="380" t="s">
        <v>642</v>
      </c>
      <c r="D99" s="381">
        <v>112183641</v>
      </c>
      <c r="E99" s="381">
        <v>130583641</v>
      </c>
      <c r="F99" s="381">
        <v>19524219.010000002</v>
      </c>
      <c r="G99" s="381">
        <v>25602678.120000001</v>
      </c>
      <c r="H99" s="381">
        <v>30166458.989999998</v>
      </c>
    </row>
    <row r="100" spans="3:8" x14ac:dyDescent="0.25">
      <c r="C100" s="382" t="s">
        <v>622</v>
      </c>
      <c r="D100" s="381">
        <v>112183641</v>
      </c>
      <c r="E100" s="381">
        <v>130583641</v>
      </c>
      <c r="F100" s="381">
        <v>19524219.010000002</v>
      </c>
      <c r="G100" s="381">
        <v>25602678.120000001</v>
      </c>
      <c r="H100" s="381">
        <v>30166458.989999998</v>
      </c>
    </row>
    <row r="101" spans="3:8" x14ac:dyDescent="0.25">
      <c r="C101" s="380" t="s">
        <v>643</v>
      </c>
      <c r="D101" s="381">
        <v>446262545</v>
      </c>
      <c r="E101" s="381">
        <v>380229049</v>
      </c>
      <c r="F101" s="381">
        <v>18903447.41</v>
      </c>
      <c r="G101" s="381">
        <v>55041473.979999997</v>
      </c>
      <c r="H101" s="381">
        <v>70046523.669999987</v>
      </c>
    </row>
    <row r="102" spans="3:8" x14ac:dyDescent="0.25">
      <c r="C102" s="382" t="s">
        <v>618</v>
      </c>
      <c r="D102" s="381">
        <v>441406295</v>
      </c>
      <c r="E102" s="381">
        <v>367899279</v>
      </c>
      <c r="F102" s="381">
        <v>12751257.23</v>
      </c>
      <c r="G102" s="381">
        <v>48889283.799999997</v>
      </c>
      <c r="H102" s="381">
        <v>63894333.489999995</v>
      </c>
    </row>
    <row r="103" spans="3:8" x14ac:dyDescent="0.25">
      <c r="C103" s="382" t="s">
        <v>644</v>
      </c>
      <c r="D103" s="381">
        <v>4856250</v>
      </c>
      <c r="E103" s="381">
        <v>12329770</v>
      </c>
      <c r="F103" s="381">
        <v>6152190.1799999997</v>
      </c>
      <c r="G103" s="381">
        <v>6152190.1799999997</v>
      </c>
      <c r="H103" s="381">
        <v>6152190.1799999997</v>
      </c>
    </row>
    <row r="104" spans="3:8" x14ac:dyDescent="0.25">
      <c r="C104" s="380" t="s">
        <v>645</v>
      </c>
      <c r="D104" s="381">
        <v>2027162862</v>
      </c>
      <c r="E104" s="381">
        <v>2023528645</v>
      </c>
      <c r="F104" s="381">
        <v>317078193.19999999</v>
      </c>
      <c r="G104" s="381">
        <v>516314085.46999997</v>
      </c>
      <c r="H104" s="381">
        <v>597716298.61000001</v>
      </c>
    </row>
    <row r="105" spans="3:8" x14ac:dyDescent="0.25">
      <c r="C105" s="382" t="s">
        <v>646</v>
      </c>
      <c r="D105" s="381">
        <v>2027162862</v>
      </c>
      <c r="E105" s="381">
        <v>2023528645</v>
      </c>
      <c r="F105" s="381">
        <v>317078193.19999999</v>
      </c>
      <c r="G105" s="381">
        <v>516314085.46999997</v>
      </c>
      <c r="H105" s="381">
        <v>597716298.61000001</v>
      </c>
    </row>
    <row r="106" spans="3:8" x14ac:dyDescent="0.25">
      <c r="C106" s="380" t="s">
        <v>647</v>
      </c>
      <c r="D106" s="381">
        <v>755663631</v>
      </c>
      <c r="E106" s="381">
        <v>722701047</v>
      </c>
      <c r="F106" s="381">
        <v>27989413.68</v>
      </c>
      <c r="G106" s="381">
        <v>128301640</v>
      </c>
      <c r="H106" s="381">
        <v>163787179.13</v>
      </c>
    </row>
    <row r="107" spans="3:8" x14ac:dyDescent="0.25">
      <c r="C107" s="382" t="s">
        <v>620</v>
      </c>
      <c r="D107" s="381">
        <v>742469047</v>
      </c>
      <c r="E107" s="381">
        <v>720862149</v>
      </c>
      <c r="F107" s="381">
        <v>27972126.68</v>
      </c>
      <c r="G107" s="381">
        <v>128284353</v>
      </c>
      <c r="H107" s="381">
        <v>163769892.13</v>
      </c>
    </row>
    <row r="108" spans="3:8" x14ac:dyDescent="0.25">
      <c r="C108" s="382" t="s">
        <v>648</v>
      </c>
      <c r="D108" s="381">
        <v>13194584</v>
      </c>
      <c r="E108" s="381">
        <v>1838898</v>
      </c>
      <c r="F108" s="381">
        <v>17287</v>
      </c>
      <c r="G108" s="381">
        <v>17287</v>
      </c>
      <c r="H108" s="381">
        <v>17287</v>
      </c>
    </row>
    <row r="109" spans="3:8" x14ac:dyDescent="0.25">
      <c r="C109" s="406" t="s">
        <v>649</v>
      </c>
      <c r="D109" s="407">
        <v>73721962714</v>
      </c>
      <c r="E109" s="407">
        <v>83192811643.080002</v>
      </c>
      <c r="F109" s="407">
        <v>10242544113.539999</v>
      </c>
      <c r="G109" s="407">
        <v>11473304494.489998</v>
      </c>
      <c r="H109" s="407">
        <v>13239793465.089998</v>
      </c>
    </row>
    <row r="110" spans="3:8" x14ac:dyDescent="0.25">
      <c r="C110" s="408" t="s">
        <v>650</v>
      </c>
      <c r="D110" s="395">
        <v>36653022934</v>
      </c>
      <c r="E110" s="395">
        <v>45031669506.029999</v>
      </c>
      <c r="F110" s="395">
        <v>5209339528.9300003</v>
      </c>
      <c r="G110" s="395">
        <v>4924113312.0300007</v>
      </c>
      <c r="H110" s="395">
        <v>6035288471.29</v>
      </c>
    </row>
    <row r="111" spans="3:8" x14ac:dyDescent="0.25">
      <c r="C111" s="380" t="s">
        <v>651</v>
      </c>
      <c r="D111" s="381">
        <v>32299762347</v>
      </c>
      <c r="E111" s="381">
        <v>39454864987.730011</v>
      </c>
      <c r="F111" s="381">
        <v>3994409688.54</v>
      </c>
      <c r="G111" s="381">
        <v>4088450168.7700005</v>
      </c>
      <c r="H111" s="381">
        <v>5132713379.0100002</v>
      </c>
    </row>
    <row r="112" spans="3:8" x14ac:dyDescent="0.25">
      <c r="C112" s="382" t="s">
        <v>592</v>
      </c>
      <c r="D112" s="381">
        <v>2096042900</v>
      </c>
      <c r="E112" s="381">
        <v>2652744906.8099999</v>
      </c>
      <c r="F112" s="381">
        <v>442165045.02999991</v>
      </c>
      <c r="G112" s="381">
        <v>421166232.59999996</v>
      </c>
      <c r="H112" s="381">
        <v>490462708.16000003</v>
      </c>
    </row>
    <row r="113" spans="3:8" x14ac:dyDescent="0.25">
      <c r="C113" s="382" t="s">
        <v>652</v>
      </c>
      <c r="D113" s="381">
        <v>0</v>
      </c>
      <c r="E113" s="381">
        <v>260000</v>
      </c>
      <c r="F113" s="381">
        <v>0</v>
      </c>
      <c r="G113" s="381">
        <v>0</v>
      </c>
      <c r="H113" s="381">
        <v>0</v>
      </c>
    </row>
    <row r="114" spans="3:8" x14ac:dyDescent="0.25">
      <c r="C114" s="382" t="s">
        <v>634</v>
      </c>
      <c r="D114" s="381">
        <v>0</v>
      </c>
      <c r="E114" s="381">
        <v>53000</v>
      </c>
      <c r="F114" s="381">
        <v>0</v>
      </c>
      <c r="G114" s="381">
        <v>0</v>
      </c>
      <c r="H114" s="381">
        <v>122926.5</v>
      </c>
    </row>
    <row r="115" spans="3:8" x14ac:dyDescent="0.25">
      <c r="C115" s="382" t="s">
        <v>593</v>
      </c>
      <c r="D115" s="381">
        <v>0</v>
      </c>
      <c r="E115" s="381">
        <v>150000</v>
      </c>
      <c r="F115" s="381">
        <v>0</v>
      </c>
      <c r="G115" s="381">
        <v>0</v>
      </c>
      <c r="H115" s="381">
        <v>0</v>
      </c>
    </row>
    <row r="116" spans="3:8" x14ac:dyDescent="0.25">
      <c r="C116" s="382" t="s">
        <v>584</v>
      </c>
      <c r="D116" s="381">
        <v>712482531</v>
      </c>
      <c r="E116" s="381">
        <v>658932817.75</v>
      </c>
      <c r="F116" s="381">
        <v>51770862.230000004</v>
      </c>
      <c r="G116" s="381">
        <v>66517053.969999991</v>
      </c>
      <c r="H116" s="381">
        <v>89781961.889999986</v>
      </c>
    </row>
    <row r="117" spans="3:8" x14ac:dyDescent="0.25">
      <c r="C117" s="382" t="s">
        <v>617</v>
      </c>
      <c r="D117" s="381">
        <v>103720275</v>
      </c>
      <c r="E117" s="381">
        <v>93496802.670000002</v>
      </c>
      <c r="F117" s="381">
        <v>4324913.26</v>
      </c>
      <c r="G117" s="381">
        <v>4324913.26</v>
      </c>
      <c r="H117" s="381">
        <v>7001177.9499999993</v>
      </c>
    </row>
    <row r="118" spans="3:8" x14ac:dyDescent="0.25">
      <c r="C118" s="382" t="s">
        <v>639</v>
      </c>
      <c r="D118" s="381">
        <v>0</v>
      </c>
      <c r="E118" s="381">
        <v>0</v>
      </c>
      <c r="F118" s="381">
        <v>0</v>
      </c>
      <c r="G118" s="381">
        <v>0</v>
      </c>
      <c r="H118" s="381">
        <v>0</v>
      </c>
    </row>
    <row r="119" spans="3:8" x14ac:dyDescent="0.25">
      <c r="C119" s="382" t="s">
        <v>628</v>
      </c>
      <c r="D119" s="381">
        <v>129624592</v>
      </c>
      <c r="E119" s="381">
        <v>194769471.50999999</v>
      </c>
      <c r="F119" s="381">
        <v>74269999.930000007</v>
      </c>
      <c r="G119" s="381">
        <v>74269999.930000007</v>
      </c>
      <c r="H119" s="381">
        <v>74269999.930000007</v>
      </c>
    </row>
    <row r="120" spans="3:8" x14ac:dyDescent="0.25">
      <c r="C120" s="382" t="s">
        <v>601</v>
      </c>
      <c r="D120" s="381">
        <v>488645788</v>
      </c>
      <c r="E120" s="381">
        <v>506242555.38</v>
      </c>
      <c r="F120" s="381">
        <v>71595067.569999993</v>
      </c>
      <c r="G120" s="381">
        <v>84984270.579999998</v>
      </c>
      <c r="H120" s="381">
        <v>104204351.3</v>
      </c>
    </row>
    <row r="121" spans="3:8" x14ac:dyDescent="0.25">
      <c r="C121" s="382" t="s">
        <v>653</v>
      </c>
      <c r="D121" s="381">
        <v>11205841</v>
      </c>
      <c r="E121" s="381">
        <v>2650668.69</v>
      </c>
      <c r="F121" s="381">
        <v>289877.87</v>
      </c>
      <c r="G121" s="381">
        <v>289877.87</v>
      </c>
      <c r="H121" s="381">
        <v>289877.87</v>
      </c>
    </row>
    <row r="122" spans="3:8" x14ac:dyDescent="0.25">
      <c r="C122" s="382" t="s">
        <v>654</v>
      </c>
      <c r="D122" s="381">
        <v>1158000000</v>
      </c>
      <c r="E122" s="381">
        <v>1143531200</v>
      </c>
      <c r="F122" s="381">
        <v>139612597.99000001</v>
      </c>
      <c r="G122" s="381">
        <v>185956669.83000001</v>
      </c>
      <c r="H122" s="381">
        <v>240851269.28</v>
      </c>
    </row>
    <row r="123" spans="3:8" x14ac:dyDescent="0.25">
      <c r="C123" s="382" t="s">
        <v>585</v>
      </c>
      <c r="D123" s="381">
        <v>1052545718</v>
      </c>
      <c r="E123" s="381">
        <v>772013139.12999988</v>
      </c>
      <c r="F123" s="381">
        <v>112873941.42</v>
      </c>
      <c r="G123" s="381">
        <v>153433767.49000001</v>
      </c>
      <c r="H123" s="381">
        <v>153482367.50999999</v>
      </c>
    </row>
    <row r="124" spans="3:8" x14ac:dyDescent="0.25">
      <c r="C124" s="382" t="s">
        <v>594</v>
      </c>
      <c r="D124" s="381">
        <v>26547494702</v>
      </c>
      <c r="E124" s="381">
        <v>33430020425.790009</v>
      </c>
      <c r="F124" s="381">
        <v>3097507383.2400002</v>
      </c>
      <c r="G124" s="381">
        <v>3097507383.2400002</v>
      </c>
      <c r="H124" s="381">
        <v>3972246738.6199999</v>
      </c>
    </row>
    <row r="125" spans="3:8" x14ac:dyDescent="0.25">
      <c r="C125" s="380" t="s">
        <v>655</v>
      </c>
      <c r="D125" s="381">
        <v>3876127260</v>
      </c>
      <c r="E125" s="381">
        <v>5033402808.5600004</v>
      </c>
      <c r="F125" s="381">
        <v>1088871242.9000001</v>
      </c>
      <c r="G125" s="381">
        <v>700039191.25999999</v>
      </c>
      <c r="H125" s="381">
        <v>745052396.5200001</v>
      </c>
    </row>
    <row r="126" spans="3:8" x14ac:dyDescent="0.25">
      <c r="C126" s="382" t="s">
        <v>617</v>
      </c>
      <c r="D126" s="381">
        <v>3876127260</v>
      </c>
      <c r="E126" s="381">
        <v>5095097469.6100006</v>
      </c>
      <c r="F126" s="381">
        <v>1087212133.3800001</v>
      </c>
      <c r="G126" s="381">
        <v>698074474.0999999</v>
      </c>
      <c r="H126" s="381">
        <v>743087679.36000001</v>
      </c>
    </row>
    <row r="127" spans="3:8" x14ac:dyDescent="0.25">
      <c r="C127" s="382" t="s">
        <v>639</v>
      </c>
      <c r="D127" s="381">
        <v>0</v>
      </c>
      <c r="E127" s="381">
        <v>-5844362.75</v>
      </c>
      <c r="F127" s="381">
        <v>83809.52</v>
      </c>
      <c r="G127" s="381">
        <v>646904.31999999995</v>
      </c>
      <c r="H127" s="381">
        <v>646904.31999999995</v>
      </c>
    </row>
    <row r="128" spans="3:8" x14ac:dyDescent="0.25">
      <c r="C128" s="382" t="s">
        <v>656</v>
      </c>
      <c r="D128" s="381">
        <v>0</v>
      </c>
      <c r="E128" s="381">
        <v>-55850298.299999997</v>
      </c>
      <c r="F128" s="381">
        <v>1575300</v>
      </c>
      <c r="G128" s="381">
        <v>1317812.8400000001</v>
      </c>
      <c r="H128" s="381">
        <v>1317812.8400000001</v>
      </c>
    </row>
    <row r="129" spans="3:8" x14ac:dyDescent="0.25">
      <c r="C129" s="380" t="s">
        <v>657</v>
      </c>
      <c r="D129" s="381">
        <v>130457122</v>
      </c>
      <c r="E129" s="381">
        <v>193602535.92000002</v>
      </c>
      <c r="F129" s="381">
        <v>88597434.340000004</v>
      </c>
      <c r="G129" s="381">
        <v>89573373.370000005</v>
      </c>
      <c r="H129" s="381">
        <v>94069464.99000001</v>
      </c>
    </row>
    <row r="130" spans="3:8" x14ac:dyDescent="0.25">
      <c r="C130" s="382" t="s">
        <v>620</v>
      </c>
      <c r="D130" s="381">
        <v>130154986</v>
      </c>
      <c r="E130" s="381">
        <v>193602535.92000002</v>
      </c>
      <c r="F130" s="381">
        <v>88597434.340000004</v>
      </c>
      <c r="G130" s="381">
        <v>89573373.370000005</v>
      </c>
      <c r="H130" s="381">
        <v>94069464.99000001</v>
      </c>
    </row>
    <row r="131" spans="3:8" x14ac:dyDescent="0.25">
      <c r="C131" s="382" t="s">
        <v>648</v>
      </c>
      <c r="D131" s="381">
        <v>302136</v>
      </c>
      <c r="E131" s="381">
        <v>0</v>
      </c>
      <c r="F131" s="381">
        <v>0</v>
      </c>
      <c r="G131" s="381">
        <v>0</v>
      </c>
      <c r="H131" s="381">
        <v>0</v>
      </c>
    </row>
    <row r="132" spans="3:8" x14ac:dyDescent="0.25">
      <c r="C132" s="382" t="s">
        <v>658</v>
      </c>
      <c r="D132" s="381">
        <v>0</v>
      </c>
      <c r="E132" s="381">
        <v>0</v>
      </c>
      <c r="F132" s="381">
        <v>0</v>
      </c>
      <c r="G132" s="381">
        <v>0</v>
      </c>
      <c r="H132" s="381">
        <v>0</v>
      </c>
    </row>
    <row r="133" spans="3:8" x14ac:dyDescent="0.25">
      <c r="C133" s="380" t="s">
        <v>659</v>
      </c>
      <c r="D133" s="381">
        <v>163532642</v>
      </c>
      <c r="E133" s="381">
        <v>163532642</v>
      </c>
      <c r="F133" s="381">
        <v>20198816.619999997</v>
      </c>
      <c r="G133" s="381">
        <v>22409795.07</v>
      </c>
      <c r="H133" s="381">
        <v>31228712.659999996</v>
      </c>
    </row>
    <row r="134" spans="3:8" x14ac:dyDescent="0.25">
      <c r="C134" s="382" t="s">
        <v>660</v>
      </c>
      <c r="D134" s="381">
        <v>163532642</v>
      </c>
      <c r="E134" s="381">
        <v>163532642</v>
      </c>
      <c r="F134" s="381">
        <v>20198816.619999997</v>
      </c>
      <c r="G134" s="381">
        <v>22409795.07</v>
      </c>
      <c r="H134" s="381">
        <v>31228712.659999996</v>
      </c>
    </row>
    <row r="135" spans="3:8" x14ac:dyDescent="0.25">
      <c r="C135" s="380" t="s">
        <v>661</v>
      </c>
      <c r="D135" s="381">
        <v>30337448</v>
      </c>
      <c r="E135" s="381">
        <v>30337448</v>
      </c>
      <c r="F135" s="381">
        <v>4180835.6900000004</v>
      </c>
      <c r="G135" s="381">
        <v>4163607.33</v>
      </c>
      <c r="H135" s="381">
        <v>5597454.9700000007</v>
      </c>
    </row>
    <row r="136" spans="3:8" x14ac:dyDescent="0.25">
      <c r="C136" s="382" t="s">
        <v>660</v>
      </c>
      <c r="D136" s="381">
        <v>30337448</v>
      </c>
      <c r="E136" s="381">
        <v>30337448</v>
      </c>
      <c r="F136" s="381">
        <v>4180835.6900000004</v>
      </c>
      <c r="G136" s="381">
        <v>4163607.33</v>
      </c>
      <c r="H136" s="381">
        <v>5597454.9700000007</v>
      </c>
    </row>
    <row r="137" spans="3:8" x14ac:dyDescent="0.25">
      <c r="C137" s="380" t="s">
        <v>662</v>
      </c>
      <c r="D137" s="381">
        <v>58554150</v>
      </c>
      <c r="E137" s="381">
        <v>59896679</v>
      </c>
      <c r="F137" s="381">
        <v>5766357.8099999996</v>
      </c>
      <c r="G137" s="381">
        <v>6020711.5999999996</v>
      </c>
      <c r="H137" s="381">
        <v>9069860.0899999999</v>
      </c>
    </row>
    <row r="138" spans="3:8" x14ac:dyDescent="0.25">
      <c r="C138" s="382" t="s">
        <v>660</v>
      </c>
      <c r="D138" s="381">
        <v>58554150</v>
      </c>
      <c r="E138" s="381">
        <v>59896679</v>
      </c>
      <c r="F138" s="381">
        <v>5766357.8099999996</v>
      </c>
      <c r="G138" s="381">
        <v>6020711.5999999996</v>
      </c>
      <c r="H138" s="381">
        <v>9069860.0899999999</v>
      </c>
    </row>
    <row r="139" spans="3:8" x14ac:dyDescent="0.25">
      <c r="C139" s="380" t="s">
        <v>663</v>
      </c>
      <c r="D139" s="381">
        <v>23787674</v>
      </c>
      <c r="E139" s="381">
        <v>23787674</v>
      </c>
      <c r="F139" s="381">
        <v>520648.4</v>
      </c>
      <c r="G139" s="381">
        <v>3634999.5900000003</v>
      </c>
      <c r="H139" s="381">
        <v>4217300.9600000009</v>
      </c>
    </row>
    <row r="140" spans="3:8" x14ac:dyDescent="0.25">
      <c r="C140" s="382" t="s">
        <v>660</v>
      </c>
      <c r="D140" s="381">
        <v>23787674</v>
      </c>
      <c r="E140" s="381">
        <v>23787674</v>
      </c>
      <c r="F140" s="381">
        <v>520648.4</v>
      </c>
      <c r="G140" s="381">
        <v>3634999.5900000003</v>
      </c>
      <c r="H140" s="381">
        <v>4217300.9600000009</v>
      </c>
    </row>
    <row r="141" spans="3:8" x14ac:dyDescent="0.25">
      <c r="C141" s="380" t="s">
        <v>664</v>
      </c>
      <c r="D141" s="381">
        <v>20014221</v>
      </c>
      <c r="E141" s="381">
        <v>21253314.420000002</v>
      </c>
      <c r="F141" s="381">
        <v>1721458.3800000001</v>
      </c>
      <c r="G141" s="381">
        <v>2718114.83</v>
      </c>
      <c r="H141" s="381">
        <v>3710075.83</v>
      </c>
    </row>
    <row r="142" spans="3:8" x14ac:dyDescent="0.25">
      <c r="C142" s="382" t="s">
        <v>660</v>
      </c>
      <c r="D142" s="381">
        <v>20014221</v>
      </c>
      <c r="E142" s="381">
        <v>21253314.420000002</v>
      </c>
      <c r="F142" s="381">
        <v>1721458.3800000001</v>
      </c>
      <c r="G142" s="381">
        <v>2718114.83</v>
      </c>
      <c r="H142" s="381">
        <v>3710075.83</v>
      </c>
    </row>
    <row r="143" spans="3:8" x14ac:dyDescent="0.25">
      <c r="C143" s="380" t="s">
        <v>665</v>
      </c>
      <c r="D143" s="381">
        <v>20821558</v>
      </c>
      <c r="E143" s="381">
        <v>21129653.77</v>
      </c>
      <c r="F143" s="381">
        <v>3009035.12</v>
      </c>
      <c r="G143" s="381">
        <v>3651227.12</v>
      </c>
      <c r="H143" s="381">
        <v>4785755.8</v>
      </c>
    </row>
    <row r="144" spans="3:8" x14ac:dyDescent="0.25">
      <c r="C144" s="382" t="s">
        <v>660</v>
      </c>
      <c r="D144" s="381">
        <v>20821558</v>
      </c>
      <c r="E144" s="381">
        <v>21129653.77</v>
      </c>
      <c r="F144" s="381">
        <v>3009035.12</v>
      </c>
      <c r="G144" s="381">
        <v>3651227.12</v>
      </c>
      <c r="H144" s="381">
        <v>4785755.8</v>
      </c>
    </row>
    <row r="145" spans="3:8" x14ac:dyDescent="0.25">
      <c r="C145" s="380" t="s">
        <v>666</v>
      </c>
      <c r="D145" s="381">
        <v>29628512</v>
      </c>
      <c r="E145" s="381">
        <v>29861762.629999999</v>
      </c>
      <c r="F145" s="381">
        <v>2064011.1300000001</v>
      </c>
      <c r="G145" s="381">
        <v>3452123.09</v>
      </c>
      <c r="H145" s="381">
        <v>4844070.46</v>
      </c>
    </row>
    <row r="146" spans="3:8" x14ac:dyDescent="0.25">
      <c r="C146" s="382" t="s">
        <v>660</v>
      </c>
      <c r="D146" s="381">
        <v>29628512</v>
      </c>
      <c r="E146" s="381">
        <v>29861762.629999999</v>
      </c>
      <c r="F146" s="381">
        <v>2064011.1300000001</v>
      </c>
      <c r="G146" s="381">
        <v>3452123.09</v>
      </c>
      <c r="H146" s="381">
        <v>4844070.46</v>
      </c>
    </row>
    <row r="147" spans="3:8" x14ac:dyDescent="0.25">
      <c r="C147" s="408" t="s">
        <v>667</v>
      </c>
      <c r="D147" s="395">
        <v>37068939780</v>
      </c>
      <c r="E147" s="395">
        <v>38161142137.050003</v>
      </c>
      <c r="F147" s="395">
        <v>5033204584.6100006</v>
      </c>
      <c r="G147" s="395">
        <v>6549191182.460001</v>
      </c>
      <c r="H147" s="395">
        <v>7204504993.8000002</v>
      </c>
    </row>
    <row r="148" spans="3:8" x14ac:dyDescent="0.25">
      <c r="C148" s="380" t="s">
        <v>668</v>
      </c>
      <c r="D148" s="381">
        <v>33296711561</v>
      </c>
      <c r="E148" s="381">
        <v>33866877964.07</v>
      </c>
      <c r="F148" s="381">
        <v>4780496915.3100004</v>
      </c>
      <c r="G148" s="381">
        <v>5805237278.9800005</v>
      </c>
      <c r="H148" s="381">
        <v>6228057115.8599997</v>
      </c>
    </row>
    <row r="149" spans="3:8" x14ac:dyDescent="0.25">
      <c r="C149" s="382" t="s">
        <v>634</v>
      </c>
      <c r="D149" s="381">
        <v>0</v>
      </c>
      <c r="E149" s="381">
        <v>151611702.75</v>
      </c>
      <c r="F149" s="381">
        <v>327958081.44999999</v>
      </c>
      <c r="G149" s="381">
        <v>473387621.44999999</v>
      </c>
      <c r="H149" s="381">
        <v>496427621.44999999</v>
      </c>
    </row>
    <row r="150" spans="3:8" x14ac:dyDescent="0.25">
      <c r="C150" s="382" t="s">
        <v>584</v>
      </c>
      <c r="D150" s="381">
        <v>32556711561</v>
      </c>
      <c r="E150" s="381">
        <v>32892854177.32</v>
      </c>
      <c r="F150" s="381">
        <v>4325174264.960001</v>
      </c>
      <c r="G150" s="381">
        <v>5187803722.0600004</v>
      </c>
      <c r="H150" s="381">
        <v>5581208516.1700001</v>
      </c>
    </row>
    <row r="151" spans="3:8" x14ac:dyDescent="0.25">
      <c r="C151" s="382" t="s">
        <v>669</v>
      </c>
      <c r="D151" s="381">
        <v>100000000</v>
      </c>
      <c r="E151" s="381">
        <v>206106124</v>
      </c>
      <c r="F151" s="381">
        <v>0</v>
      </c>
      <c r="G151" s="381">
        <v>0</v>
      </c>
      <c r="H151" s="381">
        <v>0</v>
      </c>
    </row>
    <row r="152" spans="3:8" x14ac:dyDescent="0.25">
      <c r="C152" s="382" t="s">
        <v>654</v>
      </c>
      <c r="D152" s="381">
        <v>640000000</v>
      </c>
      <c r="E152" s="381">
        <v>616305960</v>
      </c>
      <c r="F152" s="381">
        <v>127364568.90000001</v>
      </c>
      <c r="G152" s="381">
        <v>144045935.47</v>
      </c>
      <c r="H152" s="381">
        <v>150420978.24000001</v>
      </c>
    </row>
    <row r="153" spans="3:8" x14ac:dyDescent="0.25">
      <c r="C153" s="380" t="s">
        <v>670</v>
      </c>
      <c r="D153" s="381">
        <v>370508893</v>
      </c>
      <c r="E153" s="381">
        <v>464983584.25999999</v>
      </c>
      <c r="F153" s="381">
        <v>-93449120.189999998</v>
      </c>
      <c r="G153" s="381">
        <v>99131114.849999994</v>
      </c>
      <c r="H153" s="381">
        <v>133615982.60000001</v>
      </c>
    </row>
    <row r="154" spans="3:8" x14ac:dyDescent="0.25">
      <c r="C154" s="382" t="s">
        <v>622</v>
      </c>
      <c r="D154" s="381">
        <v>370508893</v>
      </c>
      <c r="E154" s="381">
        <v>463919528.25999999</v>
      </c>
      <c r="F154" s="381">
        <v>-93449120.189999998</v>
      </c>
      <c r="G154" s="381">
        <v>99131114.849999994</v>
      </c>
      <c r="H154" s="381">
        <v>133615982.60000001</v>
      </c>
    </row>
    <row r="155" spans="3:8" x14ac:dyDescent="0.25">
      <c r="C155" s="382" t="s">
        <v>671</v>
      </c>
      <c r="D155" s="381">
        <v>0</v>
      </c>
      <c r="E155" s="381">
        <v>1064056</v>
      </c>
      <c r="F155" s="381">
        <v>0</v>
      </c>
      <c r="G155" s="381">
        <v>0</v>
      </c>
      <c r="H155" s="381">
        <v>0</v>
      </c>
    </row>
    <row r="156" spans="3:8" x14ac:dyDescent="0.25">
      <c r="C156" s="380" t="s">
        <v>672</v>
      </c>
      <c r="D156" s="381">
        <v>648189304</v>
      </c>
      <c r="E156" s="381">
        <v>884777000</v>
      </c>
      <c r="F156" s="381">
        <v>91752642.670000002</v>
      </c>
      <c r="G156" s="381">
        <v>152546792.72999999</v>
      </c>
      <c r="H156" s="381">
        <v>191397486.84999999</v>
      </c>
    </row>
    <row r="157" spans="3:8" x14ac:dyDescent="0.25">
      <c r="C157" s="382" t="s">
        <v>634</v>
      </c>
      <c r="D157" s="381">
        <v>0</v>
      </c>
      <c r="E157" s="381">
        <v>-1069000</v>
      </c>
      <c r="F157" s="381">
        <v>0</v>
      </c>
      <c r="G157" s="381">
        <v>0</v>
      </c>
      <c r="H157" s="381">
        <v>0</v>
      </c>
    </row>
    <row r="158" spans="3:8" x14ac:dyDescent="0.25">
      <c r="C158" s="382" t="s">
        <v>584</v>
      </c>
      <c r="D158" s="381">
        <v>648189304</v>
      </c>
      <c r="E158" s="381">
        <v>885846000</v>
      </c>
      <c r="F158" s="381">
        <v>91752642.670000002</v>
      </c>
      <c r="G158" s="381">
        <v>152546792.72999999</v>
      </c>
      <c r="H158" s="381">
        <v>191397486.84999999</v>
      </c>
    </row>
    <row r="159" spans="3:8" x14ac:dyDescent="0.25">
      <c r="C159" s="380" t="s">
        <v>673</v>
      </c>
      <c r="D159" s="381">
        <v>1404206306</v>
      </c>
      <c r="E159" s="381">
        <v>1593700941.4400001</v>
      </c>
      <c r="F159" s="381">
        <v>179814632.25000003</v>
      </c>
      <c r="G159" s="381">
        <v>299030513.00999999</v>
      </c>
      <c r="H159" s="381">
        <v>384763529.91999996</v>
      </c>
    </row>
    <row r="160" spans="3:8" x14ac:dyDescent="0.25">
      <c r="C160" s="382" t="s">
        <v>617</v>
      </c>
      <c r="D160" s="381">
        <v>1404206306</v>
      </c>
      <c r="E160" s="381">
        <v>1589634614.4400001</v>
      </c>
      <c r="F160" s="381">
        <v>177957374.79000002</v>
      </c>
      <c r="G160" s="381">
        <v>297173255.55000001</v>
      </c>
      <c r="H160" s="381">
        <v>382906272.45999998</v>
      </c>
    </row>
    <row r="161" spans="3:8" x14ac:dyDescent="0.25">
      <c r="C161" s="382" t="s">
        <v>639</v>
      </c>
      <c r="D161" s="381">
        <v>0</v>
      </c>
      <c r="E161" s="381">
        <v>2215261</v>
      </c>
      <c r="F161" s="381">
        <v>1857257.46</v>
      </c>
      <c r="G161" s="381">
        <v>1857257.46</v>
      </c>
      <c r="H161" s="381">
        <v>1857257.46</v>
      </c>
    </row>
    <row r="162" spans="3:8" x14ac:dyDescent="0.25">
      <c r="C162" s="382" t="s">
        <v>656</v>
      </c>
      <c r="D162" s="381">
        <v>0</v>
      </c>
      <c r="E162" s="381">
        <v>0</v>
      </c>
      <c r="F162" s="381">
        <v>0</v>
      </c>
      <c r="G162" s="381">
        <v>0</v>
      </c>
      <c r="H162" s="381">
        <v>0</v>
      </c>
    </row>
    <row r="163" spans="3:8" x14ac:dyDescent="0.25">
      <c r="C163" s="382" t="s">
        <v>674</v>
      </c>
      <c r="D163" s="381">
        <v>0</v>
      </c>
      <c r="E163" s="381">
        <v>1851066</v>
      </c>
      <c r="F163" s="381">
        <v>0</v>
      </c>
      <c r="G163" s="381">
        <v>0</v>
      </c>
      <c r="H163" s="381">
        <v>0</v>
      </c>
    </row>
    <row r="164" spans="3:8" x14ac:dyDescent="0.25">
      <c r="C164" s="380" t="s">
        <v>675</v>
      </c>
      <c r="D164" s="381">
        <v>100459158</v>
      </c>
      <c r="E164" s="381">
        <v>107022421.28</v>
      </c>
      <c r="F164" s="381">
        <v>6900529.7699999996</v>
      </c>
      <c r="G164" s="381">
        <v>14301581.25</v>
      </c>
      <c r="H164" s="381">
        <v>20347339.91</v>
      </c>
    </row>
    <row r="165" spans="3:8" x14ac:dyDescent="0.25">
      <c r="C165" s="382" t="s">
        <v>620</v>
      </c>
      <c r="D165" s="381">
        <v>100459158</v>
      </c>
      <c r="E165" s="381">
        <v>106977264.02</v>
      </c>
      <c r="F165" s="381">
        <v>6900529.7699999996</v>
      </c>
      <c r="G165" s="381">
        <v>14301581.25</v>
      </c>
      <c r="H165" s="381">
        <v>20347339.91</v>
      </c>
    </row>
    <row r="166" spans="3:8" x14ac:dyDescent="0.25">
      <c r="C166" s="382" t="s">
        <v>648</v>
      </c>
      <c r="D166" s="381">
        <v>0</v>
      </c>
      <c r="E166" s="381">
        <v>-1768.74</v>
      </c>
      <c r="F166" s="381">
        <v>0</v>
      </c>
      <c r="G166" s="381">
        <v>0</v>
      </c>
      <c r="H166" s="381">
        <v>0</v>
      </c>
    </row>
    <row r="167" spans="3:8" x14ac:dyDescent="0.25">
      <c r="C167" s="382" t="s">
        <v>658</v>
      </c>
      <c r="D167" s="381">
        <v>0</v>
      </c>
      <c r="E167" s="381">
        <v>5000</v>
      </c>
      <c r="F167" s="381">
        <v>0</v>
      </c>
      <c r="G167" s="381">
        <v>0</v>
      </c>
      <c r="H167" s="381">
        <v>0</v>
      </c>
    </row>
    <row r="168" spans="3:8" x14ac:dyDescent="0.25">
      <c r="C168" s="382" t="s">
        <v>676</v>
      </c>
      <c r="D168" s="381">
        <v>0</v>
      </c>
      <c r="E168" s="381">
        <v>41926</v>
      </c>
      <c r="F168" s="381">
        <v>0</v>
      </c>
      <c r="G168" s="381">
        <v>0</v>
      </c>
      <c r="H168" s="381">
        <v>0</v>
      </c>
    </row>
    <row r="169" spans="3:8" x14ac:dyDescent="0.25">
      <c r="C169" s="380" t="s">
        <v>677</v>
      </c>
      <c r="D169" s="381">
        <v>1160485176</v>
      </c>
      <c r="E169" s="381">
        <v>1096595585</v>
      </c>
      <c r="F169" s="381">
        <v>35288283.480000004</v>
      </c>
      <c r="G169" s="381">
        <v>140079709.84</v>
      </c>
      <c r="H169" s="381">
        <v>206801995.03</v>
      </c>
    </row>
    <row r="170" spans="3:8" x14ac:dyDescent="0.25">
      <c r="C170" s="382" t="s">
        <v>620</v>
      </c>
      <c r="D170" s="381">
        <v>1160485176</v>
      </c>
      <c r="E170" s="381">
        <v>1096595585</v>
      </c>
      <c r="F170" s="381">
        <v>35288283.480000004</v>
      </c>
      <c r="G170" s="381">
        <v>140079709.84</v>
      </c>
      <c r="H170" s="381">
        <v>206801995.03</v>
      </c>
    </row>
    <row r="171" spans="3:8" x14ac:dyDescent="0.25">
      <c r="C171" s="380" t="s">
        <v>678</v>
      </c>
      <c r="D171" s="381">
        <v>88379382</v>
      </c>
      <c r="E171" s="381">
        <v>147184641</v>
      </c>
      <c r="F171" s="381">
        <v>32400701.32</v>
      </c>
      <c r="G171" s="381">
        <v>38864191.799999997</v>
      </c>
      <c r="H171" s="381">
        <v>39521543.630000003</v>
      </c>
    </row>
    <row r="172" spans="3:8" x14ac:dyDescent="0.25">
      <c r="C172" s="382" t="s">
        <v>620</v>
      </c>
      <c r="D172" s="381">
        <v>88379382</v>
      </c>
      <c r="E172" s="381">
        <v>147184641</v>
      </c>
      <c r="F172" s="381">
        <v>32400701.32</v>
      </c>
      <c r="G172" s="381">
        <v>38864191.799999997</v>
      </c>
      <c r="H172" s="381">
        <v>39521543.630000003</v>
      </c>
    </row>
    <row r="173" spans="3:8" x14ac:dyDescent="0.25">
      <c r="C173" s="382" t="s">
        <v>676</v>
      </c>
      <c r="D173" s="381">
        <v>0</v>
      </c>
      <c r="E173" s="381">
        <v>0</v>
      </c>
      <c r="F173" s="381">
        <v>0</v>
      </c>
      <c r="G173" s="381">
        <v>0</v>
      </c>
      <c r="H173" s="381">
        <v>0</v>
      </c>
    </row>
    <row r="174" spans="3:8" x14ac:dyDescent="0.25">
      <c r="C174" s="406" t="s">
        <v>679</v>
      </c>
      <c r="D174" s="407">
        <v>64622485398</v>
      </c>
      <c r="E174" s="407">
        <v>66728802572.690002</v>
      </c>
      <c r="F174" s="407">
        <v>2127444339.1899998</v>
      </c>
      <c r="G174" s="407">
        <v>7373704361.3999987</v>
      </c>
      <c r="H174" s="407">
        <v>11558517492.400002</v>
      </c>
    </row>
    <row r="175" spans="3:8" x14ac:dyDescent="0.25">
      <c r="C175" s="408" t="s">
        <v>680</v>
      </c>
      <c r="D175" s="395">
        <v>22774205071</v>
      </c>
      <c r="E175" s="395">
        <v>23665705154.599998</v>
      </c>
      <c r="F175" s="395">
        <v>1443065746.5199995</v>
      </c>
      <c r="G175" s="395">
        <v>3480069136.6700006</v>
      </c>
      <c r="H175" s="395">
        <v>4949299092</v>
      </c>
    </row>
    <row r="176" spans="3:8" x14ac:dyDescent="0.25">
      <c r="C176" s="380" t="s">
        <v>681</v>
      </c>
      <c r="D176" s="381">
        <v>15960684044</v>
      </c>
      <c r="E176" s="381">
        <v>15903495568</v>
      </c>
      <c r="F176" s="381">
        <v>1085605326.3899999</v>
      </c>
      <c r="G176" s="381">
        <v>2406340972.2999997</v>
      </c>
      <c r="H176" s="381">
        <v>3460790581.04</v>
      </c>
    </row>
    <row r="177" spans="3:8" x14ac:dyDescent="0.25">
      <c r="C177" s="382" t="s">
        <v>592</v>
      </c>
      <c r="D177" s="381">
        <v>5430313829</v>
      </c>
      <c r="E177" s="381">
        <v>6241504456</v>
      </c>
      <c r="F177" s="381">
        <v>1053309081.76</v>
      </c>
      <c r="G177" s="381">
        <v>1638873699.6499999</v>
      </c>
      <c r="H177" s="381">
        <v>1982023004.1799998</v>
      </c>
    </row>
    <row r="178" spans="3:8" x14ac:dyDescent="0.25">
      <c r="C178" s="382" t="s">
        <v>585</v>
      </c>
      <c r="D178" s="381">
        <v>10530370215</v>
      </c>
      <c r="E178" s="381">
        <v>9508591112</v>
      </c>
      <c r="F178" s="381">
        <v>18349960.629999999</v>
      </c>
      <c r="G178" s="381">
        <v>753520988.64999998</v>
      </c>
      <c r="H178" s="381">
        <v>1464821292.8600001</v>
      </c>
    </row>
    <row r="179" spans="3:8" x14ac:dyDescent="0.25">
      <c r="C179" s="382" t="s">
        <v>594</v>
      </c>
      <c r="D179" s="381">
        <v>0</v>
      </c>
      <c r="E179" s="381">
        <v>153400000</v>
      </c>
      <c r="F179" s="381">
        <v>13946284</v>
      </c>
      <c r="G179" s="381">
        <v>13946284</v>
      </c>
      <c r="H179" s="381">
        <v>13946284</v>
      </c>
    </row>
    <row r="180" spans="3:8" x14ac:dyDescent="0.25">
      <c r="C180" s="380" t="s">
        <v>682</v>
      </c>
      <c r="D180" s="381">
        <v>744949999</v>
      </c>
      <c r="E180" s="381">
        <v>807096178</v>
      </c>
      <c r="F180" s="381">
        <v>45036331.389999993</v>
      </c>
      <c r="G180" s="381">
        <v>137177091.29999998</v>
      </c>
      <c r="H180" s="381">
        <v>172181770.70999998</v>
      </c>
    </row>
    <row r="181" spans="3:8" x14ac:dyDescent="0.25">
      <c r="C181" s="382" t="s">
        <v>637</v>
      </c>
      <c r="D181" s="381">
        <v>0</v>
      </c>
      <c r="E181" s="381">
        <v>600000</v>
      </c>
      <c r="F181" s="381">
        <v>0</v>
      </c>
      <c r="G181" s="381">
        <v>0</v>
      </c>
      <c r="H181" s="381">
        <v>0</v>
      </c>
    </row>
    <row r="182" spans="3:8" x14ac:dyDescent="0.25">
      <c r="C182" s="382" t="s">
        <v>622</v>
      </c>
      <c r="D182" s="381">
        <v>744887599</v>
      </c>
      <c r="E182" s="381">
        <v>806304289</v>
      </c>
      <c r="F182" s="381">
        <v>45036331.389999993</v>
      </c>
      <c r="G182" s="381">
        <v>137177091.29999998</v>
      </c>
      <c r="H182" s="381">
        <v>172181770.70999998</v>
      </c>
    </row>
    <row r="183" spans="3:8" x14ac:dyDescent="0.25">
      <c r="C183" s="382" t="s">
        <v>683</v>
      </c>
      <c r="D183" s="381">
        <v>62400</v>
      </c>
      <c r="E183" s="381">
        <v>392100</v>
      </c>
      <c r="F183" s="381">
        <v>0</v>
      </c>
      <c r="G183" s="381">
        <v>0</v>
      </c>
      <c r="H183" s="381">
        <v>0</v>
      </c>
    </row>
    <row r="184" spans="3:8" x14ac:dyDescent="0.25">
      <c r="C184" s="382" t="s">
        <v>671</v>
      </c>
      <c r="D184" s="381">
        <v>0</v>
      </c>
      <c r="E184" s="381">
        <v>-200211</v>
      </c>
      <c r="F184" s="381">
        <v>0</v>
      </c>
      <c r="G184" s="381">
        <v>0</v>
      </c>
      <c r="H184" s="381">
        <v>0</v>
      </c>
    </row>
    <row r="185" spans="3:8" x14ac:dyDescent="0.25">
      <c r="C185" s="380" t="s">
        <v>684</v>
      </c>
      <c r="D185" s="381">
        <v>36945920</v>
      </c>
      <c r="E185" s="381">
        <v>39523546</v>
      </c>
      <c r="F185" s="381">
        <v>3090728.85</v>
      </c>
      <c r="G185" s="381">
        <v>6993857.7699999996</v>
      </c>
      <c r="H185" s="381">
        <v>8298546.5099999998</v>
      </c>
    </row>
    <row r="186" spans="3:8" x14ac:dyDescent="0.25">
      <c r="C186" s="382" t="s">
        <v>617</v>
      </c>
      <c r="D186" s="381">
        <v>36945920</v>
      </c>
      <c r="E186" s="381">
        <v>39244966</v>
      </c>
      <c r="F186" s="381">
        <v>3090728.85</v>
      </c>
      <c r="G186" s="381">
        <v>6993857.7699999996</v>
      </c>
      <c r="H186" s="381">
        <v>8298546.5099999998</v>
      </c>
    </row>
    <row r="187" spans="3:8" x14ac:dyDescent="0.25">
      <c r="C187" s="382" t="s">
        <v>685</v>
      </c>
      <c r="D187" s="381">
        <v>0</v>
      </c>
      <c r="E187" s="381">
        <v>278580</v>
      </c>
      <c r="F187" s="381">
        <v>0</v>
      </c>
      <c r="G187" s="381">
        <v>0</v>
      </c>
      <c r="H187" s="381">
        <v>0</v>
      </c>
    </row>
    <row r="188" spans="3:8" x14ac:dyDescent="0.25">
      <c r="C188" s="380" t="s">
        <v>686</v>
      </c>
      <c r="D188" s="381">
        <v>106202891</v>
      </c>
      <c r="E188" s="381">
        <v>121682464</v>
      </c>
      <c r="F188" s="381">
        <v>4090141.5</v>
      </c>
      <c r="G188" s="381">
        <v>13912936.609999999</v>
      </c>
      <c r="H188" s="381">
        <v>20089578.27</v>
      </c>
    </row>
    <row r="189" spans="3:8" x14ac:dyDescent="0.25">
      <c r="C189" s="382" t="s">
        <v>617</v>
      </c>
      <c r="D189" s="381">
        <v>106202891</v>
      </c>
      <c r="E189" s="381">
        <v>121682464</v>
      </c>
      <c r="F189" s="381">
        <v>4090141.5</v>
      </c>
      <c r="G189" s="381">
        <v>13912936.609999999</v>
      </c>
      <c r="H189" s="381">
        <v>20089578.27</v>
      </c>
    </row>
    <row r="190" spans="3:8" x14ac:dyDescent="0.25">
      <c r="C190" s="380" t="s">
        <v>687</v>
      </c>
      <c r="D190" s="381">
        <v>1023286326</v>
      </c>
      <c r="E190" s="381">
        <v>1177304149.0000002</v>
      </c>
      <c r="F190" s="381">
        <v>25674354.109999999</v>
      </c>
      <c r="G190" s="381">
        <v>115775187.56</v>
      </c>
      <c r="H190" s="381">
        <v>182267895.75</v>
      </c>
    </row>
    <row r="191" spans="3:8" x14ac:dyDescent="0.25">
      <c r="C191" s="382" t="s">
        <v>617</v>
      </c>
      <c r="D191" s="381">
        <v>1023286326</v>
      </c>
      <c r="E191" s="381">
        <v>1176385245.21</v>
      </c>
      <c r="F191" s="381">
        <v>25636779.109999999</v>
      </c>
      <c r="G191" s="381">
        <v>115737612.56</v>
      </c>
      <c r="H191" s="381">
        <v>182230320.75</v>
      </c>
    </row>
    <row r="192" spans="3:8" x14ac:dyDescent="0.25">
      <c r="C192" s="382" t="s">
        <v>639</v>
      </c>
      <c r="D192" s="381">
        <v>0</v>
      </c>
      <c r="E192" s="381">
        <v>100000</v>
      </c>
      <c r="F192" s="381">
        <v>0</v>
      </c>
      <c r="G192" s="381">
        <v>0</v>
      </c>
      <c r="H192" s="381">
        <v>0</v>
      </c>
    </row>
    <row r="193" spans="3:8" x14ac:dyDescent="0.25">
      <c r="C193" s="382" t="s">
        <v>656</v>
      </c>
      <c r="D193" s="381">
        <v>0</v>
      </c>
      <c r="E193" s="381">
        <v>172722.64</v>
      </c>
      <c r="F193" s="381">
        <v>0</v>
      </c>
      <c r="G193" s="381">
        <v>0</v>
      </c>
      <c r="H193" s="381">
        <v>0</v>
      </c>
    </row>
    <row r="194" spans="3:8" x14ac:dyDescent="0.25">
      <c r="C194" s="382" t="s">
        <v>685</v>
      </c>
      <c r="D194" s="381">
        <v>0</v>
      </c>
      <c r="E194" s="381">
        <v>646181.15</v>
      </c>
      <c r="F194" s="381">
        <v>37575</v>
      </c>
      <c r="G194" s="381">
        <v>37575</v>
      </c>
      <c r="H194" s="381">
        <v>37575</v>
      </c>
    </row>
    <row r="195" spans="3:8" x14ac:dyDescent="0.25">
      <c r="C195" s="380" t="s">
        <v>688</v>
      </c>
      <c r="D195" s="381">
        <v>45892010</v>
      </c>
      <c r="E195" s="381">
        <v>52605285</v>
      </c>
      <c r="F195" s="381">
        <v>1602422.29</v>
      </c>
      <c r="G195" s="381">
        <v>4752761.8600000003</v>
      </c>
      <c r="H195" s="381">
        <v>7739988.2300000004</v>
      </c>
    </row>
    <row r="196" spans="3:8" x14ac:dyDescent="0.25">
      <c r="C196" s="382" t="s">
        <v>689</v>
      </c>
      <c r="D196" s="381">
        <v>45892010</v>
      </c>
      <c r="E196" s="381">
        <v>52605285</v>
      </c>
      <c r="F196" s="381">
        <v>1602422.29</v>
      </c>
      <c r="G196" s="381">
        <v>4752761.8600000003</v>
      </c>
      <c r="H196" s="381">
        <v>7739988.2300000004</v>
      </c>
    </row>
    <row r="197" spans="3:8" x14ac:dyDescent="0.25">
      <c r="C197" s="380" t="s">
        <v>690</v>
      </c>
      <c r="D197" s="381">
        <v>48550010</v>
      </c>
      <c r="E197" s="381">
        <v>70848577</v>
      </c>
      <c r="F197" s="381">
        <v>1209710.4099999999</v>
      </c>
      <c r="G197" s="381">
        <v>8671290.5999999996</v>
      </c>
      <c r="H197" s="381">
        <v>11508804.34</v>
      </c>
    </row>
    <row r="198" spans="3:8" x14ac:dyDescent="0.25">
      <c r="C198" s="382" t="s">
        <v>637</v>
      </c>
      <c r="D198" s="381">
        <v>0</v>
      </c>
      <c r="E198" s="381">
        <v>0</v>
      </c>
      <c r="F198" s="381">
        <v>0</v>
      </c>
      <c r="G198" s="381">
        <v>0</v>
      </c>
      <c r="H198" s="381">
        <v>0</v>
      </c>
    </row>
    <row r="199" spans="3:8" x14ac:dyDescent="0.25">
      <c r="C199" s="382" t="s">
        <v>622</v>
      </c>
      <c r="D199" s="381">
        <v>48200010</v>
      </c>
      <c r="E199" s="381">
        <v>70414757.200000003</v>
      </c>
      <c r="F199" s="381">
        <v>1209710.4099999999</v>
      </c>
      <c r="G199" s="381">
        <v>8321290.6099999994</v>
      </c>
      <c r="H199" s="381">
        <v>11158804.35</v>
      </c>
    </row>
    <row r="200" spans="3:8" x14ac:dyDescent="0.25">
      <c r="C200" s="382" t="s">
        <v>683</v>
      </c>
      <c r="D200" s="381">
        <v>350000</v>
      </c>
      <c r="E200" s="381">
        <v>433820</v>
      </c>
      <c r="F200" s="381">
        <v>0</v>
      </c>
      <c r="G200" s="381">
        <v>349999.99</v>
      </c>
      <c r="H200" s="381">
        <v>349999.99</v>
      </c>
    </row>
    <row r="201" spans="3:8" x14ac:dyDescent="0.25">
      <c r="C201" s="382" t="s">
        <v>671</v>
      </c>
      <c r="D201" s="381">
        <v>0</v>
      </c>
      <c r="E201" s="381">
        <v>-0.2</v>
      </c>
      <c r="F201" s="381">
        <v>0</v>
      </c>
      <c r="G201" s="381">
        <v>0</v>
      </c>
      <c r="H201" s="381">
        <v>0</v>
      </c>
    </row>
    <row r="202" spans="3:8" x14ac:dyDescent="0.25">
      <c r="C202" s="380" t="s">
        <v>691</v>
      </c>
      <c r="D202" s="381">
        <v>27080451</v>
      </c>
      <c r="E202" s="381">
        <v>27200926</v>
      </c>
      <c r="F202" s="381">
        <v>2040958.4</v>
      </c>
      <c r="G202" s="381">
        <v>3947040.26</v>
      </c>
      <c r="H202" s="381">
        <v>5679691.5999999987</v>
      </c>
    </row>
    <row r="203" spans="3:8" x14ac:dyDescent="0.25">
      <c r="C203" s="382" t="s">
        <v>660</v>
      </c>
      <c r="D203" s="381">
        <v>26330451</v>
      </c>
      <c r="E203" s="381">
        <v>26425426</v>
      </c>
      <c r="F203" s="381">
        <v>1939761.5999999999</v>
      </c>
      <c r="G203" s="381">
        <v>3845843.46</v>
      </c>
      <c r="H203" s="381">
        <v>5578494.7999999989</v>
      </c>
    </row>
    <row r="204" spans="3:8" x14ac:dyDescent="0.25">
      <c r="C204" s="382" t="s">
        <v>683</v>
      </c>
      <c r="D204" s="381">
        <v>750000</v>
      </c>
      <c r="E204" s="381">
        <v>775500</v>
      </c>
      <c r="F204" s="381">
        <v>101196.8</v>
      </c>
      <c r="G204" s="381">
        <v>101196.8</v>
      </c>
      <c r="H204" s="381">
        <v>101196.8</v>
      </c>
    </row>
    <row r="205" spans="3:8" x14ac:dyDescent="0.25">
      <c r="C205" s="380" t="s">
        <v>692</v>
      </c>
      <c r="D205" s="381">
        <v>55966884</v>
      </c>
      <c r="E205" s="381">
        <v>63190262</v>
      </c>
      <c r="F205" s="381">
        <v>5222913.870000001</v>
      </c>
      <c r="G205" s="381">
        <v>9496586.040000001</v>
      </c>
      <c r="H205" s="381">
        <v>16860447.959999997</v>
      </c>
    </row>
    <row r="206" spans="3:8" x14ac:dyDescent="0.25">
      <c r="C206" s="382" t="s">
        <v>622</v>
      </c>
      <c r="D206" s="381">
        <v>55966884</v>
      </c>
      <c r="E206" s="381">
        <v>65914336.670000002</v>
      </c>
      <c r="F206" s="381">
        <v>5222913.870000001</v>
      </c>
      <c r="G206" s="381">
        <v>9496586.040000001</v>
      </c>
      <c r="H206" s="381">
        <v>16860447.959999997</v>
      </c>
    </row>
    <row r="207" spans="3:8" x14ac:dyDescent="0.25">
      <c r="C207" s="382" t="s">
        <v>683</v>
      </c>
      <c r="D207" s="381">
        <v>0</v>
      </c>
      <c r="E207" s="381">
        <v>-2724074.67</v>
      </c>
      <c r="F207" s="381">
        <v>0</v>
      </c>
      <c r="G207" s="381">
        <v>0</v>
      </c>
      <c r="H207" s="381">
        <v>0</v>
      </c>
    </row>
    <row r="208" spans="3:8" x14ac:dyDescent="0.25">
      <c r="C208" s="380" t="s">
        <v>693</v>
      </c>
      <c r="D208" s="381">
        <v>35548659</v>
      </c>
      <c r="E208" s="381">
        <v>52660506</v>
      </c>
      <c r="F208" s="381">
        <v>2518882.06</v>
      </c>
      <c r="G208" s="381">
        <v>6350965.6100000003</v>
      </c>
      <c r="H208" s="381">
        <v>13753004.279999999</v>
      </c>
    </row>
    <row r="209" spans="3:8" x14ac:dyDescent="0.25">
      <c r="C209" s="382" t="s">
        <v>622</v>
      </c>
      <c r="D209" s="381">
        <v>35548659</v>
      </c>
      <c r="E209" s="381">
        <v>52660506</v>
      </c>
      <c r="F209" s="381">
        <v>2518882.06</v>
      </c>
      <c r="G209" s="381">
        <v>6350965.6100000003</v>
      </c>
      <c r="H209" s="381">
        <v>13753004.279999999</v>
      </c>
    </row>
    <row r="210" spans="3:8" x14ac:dyDescent="0.25">
      <c r="C210" s="380" t="s">
        <v>694</v>
      </c>
      <c r="D210" s="381">
        <v>26497435</v>
      </c>
      <c r="E210" s="381">
        <v>29733815</v>
      </c>
      <c r="F210" s="381">
        <v>27689.989999999998</v>
      </c>
      <c r="G210" s="381">
        <v>1947695.3399999999</v>
      </c>
      <c r="H210" s="381">
        <v>3498025.3300000005</v>
      </c>
    </row>
    <row r="211" spans="3:8" x14ac:dyDescent="0.25">
      <c r="C211" s="382" t="s">
        <v>592</v>
      </c>
      <c r="D211" s="381">
        <v>26497435</v>
      </c>
      <c r="E211" s="381">
        <v>29733815</v>
      </c>
      <c r="F211" s="381">
        <v>27689.989999999998</v>
      </c>
      <c r="G211" s="381">
        <v>1947695.3399999999</v>
      </c>
      <c r="H211" s="381">
        <v>3498025.3300000005</v>
      </c>
    </row>
    <row r="212" spans="3:8" x14ac:dyDescent="0.25">
      <c r="C212" s="380" t="s">
        <v>695</v>
      </c>
      <c r="D212" s="381">
        <v>493037386</v>
      </c>
      <c r="E212" s="381">
        <v>494725881</v>
      </c>
      <c r="F212" s="381">
        <v>5291754.5799999991</v>
      </c>
      <c r="G212" s="381">
        <v>45019509.190000005</v>
      </c>
      <c r="H212" s="381">
        <v>76106038.730000004</v>
      </c>
    </row>
    <row r="213" spans="3:8" x14ac:dyDescent="0.25">
      <c r="C213" s="382" t="s">
        <v>634</v>
      </c>
      <c r="D213" s="381">
        <v>0</v>
      </c>
      <c r="E213" s="381">
        <v>-1413720</v>
      </c>
      <c r="F213" s="381">
        <v>0</v>
      </c>
      <c r="G213" s="381">
        <v>0</v>
      </c>
      <c r="H213" s="381">
        <v>0</v>
      </c>
    </row>
    <row r="214" spans="3:8" x14ac:dyDescent="0.25">
      <c r="C214" s="382" t="s">
        <v>689</v>
      </c>
      <c r="D214" s="381">
        <v>500000</v>
      </c>
      <c r="E214" s="381">
        <v>0</v>
      </c>
      <c r="F214" s="381">
        <v>0</v>
      </c>
      <c r="G214" s="381">
        <v>0</v>
      </c>
      <c r="H214" s="381">
        <v>0</v>
      </c>
    </row>
    <row r="215" spans="3:8" x14ac:dyDescent="0.25">
      <c r="C215" s="382" t="s">
        <v>584</v>
      </c>
      <c r="D215" s="381">
        <v>492537386</v>
      </c>
      <c r="E215" s="381">
        <v>496139601</v>
      </c>
      <c r="F215" s="381">
        <v>5291754.5799999991</v>
      </c>
      <c r="G215" s="381">
        <v>45019509.190000005</v>
      </c>
      <c r="H215" s="381">
        <v>76106038.730000004</v>
      </c>
    </row>
    <row r="216" spans="3:8" x14ac:dyDescent="0.25">
      <c r="C216" s="380" t="s">
        <v>696</v>
      </c>
      <c r="D216" s="381">
        <v>67148408</v>
      </c>
      <c r="E216" s="381">
        <v>69916530</v>
      </c>
      <c r="F216" s="381">
        <v>6385270.8100000005</v>
      </c>
      <c r="G216" s="381">
        <v>6779770.8100000005</v>
      </c>
      <c r="H216" s="381">
        <v>10010060.43</v>
      </c>
    </row>
    <row r="217" spans="3:8" x14ac:dyDescent="0.25">
      <c r="C217" s="382" t="s">
        <v>584</v>
      </c>
      <c r="D217" s="381">
        <v>67148408</v>
      </c>
      <c r="E217" s="381">
        <v>69916530</v>
      </c>
      <c r="F217" s="381">
        <v>6385270.8100000005</v>
      </c>
      <c r="G217" s="381">
        <v>6779770.8100000005</v>
      </c>
      <c r="H217" s="381">
        <v>10010060.43</v>
      </c>
    </row>
    <row r="218" spans="3:8" x14ac:dyDescent="0.25">
      <c r="C218" s="380" t="s">
        <v>697</v>
      </c>
      <c r="D218" s="381">
        <v>128920148</v>
      </c>
      <c r="E218" s="381">
        <v>145919700</v>
      </c>
      <c r="F218" s="381">
        <v>2856101.8000000003</v>
      </c>
      <c r="G218" s="381">
        <v>13319182.91</v>
      </c>
      <c r="H218" s="381">
        <v>22331807.75</v>
      </c>
    </row>
    <row r="219" spans="3:8" x14ac:dyDescent="0.25">
      <c r="C219" s="382" t="s">
        <v>584</v>
      </c>
      <c r="D219" s="381">
        <v>128920148</v>
      </c>
      <c r="E219" s="381">
        <v>145919700</v>
      </c>
      <c r="F219" s="381">
        <v>2856101.8000000003</v>
      </c>
      <c r="G219" s="381">
        <v>13319182.91</v>
      </c>
      <c r="H219" s="381">
        <v>22331807.75</v>
      </c>
    </row>
    <row r="220" spans="3:8" x14ac:dyDescent="0.25">
      <c r="C220" s="380" t="s">
        <v>698</v>
      </c>
      <c r="D220" s="381">
        <v>56485926</v>
      </c>
      <c r="E220" s="381">
        <v>59091509</v>
      </c>
      <c r="F220" s="381">
        <v>2083028</v>
      </c>
      <c r="G220" s="381">
        <v>5500988.5600000005</v>
      </c>
      <c r="H220" s="381">
        <v>8118915.5999999996</v>
      </c>
    </row>
    <row r="221" spans="3:8" x14ac:dyDescent="0.25">
      <c r="C221" s="382" t="s">
        <v>622</v>
      </c>
      <c r="D221" s="381">
        <v>56485926</v>
      </c>
      <c r="E221" s="381">
        <v>59091509</v>
      </c>
      <c r="F221" s="381">
        <v>2083028</v>
      </c>
      <c r="G221" s="381">
        <v>5500988.5600000005</v>
      </c>
      <c r="H221" s="381">
        <v>8118915.5999999996</v>
      </c>
    </row>
    <row r="222" spans="3:8" x14ac:dyDescent="0.25">
      <c r="C222" s="380" t="s">
        <v>699</v>
      </c>
      <c r="D222" s="381">
        <v>77330165</v>
      </c>
      <c r="E222" s="381">
        <v>76835501</v>
      </c>
      <c r="F222" s="381">
        <v>2045011.15</v>
      </c>
      <c r="G222" s="381">
        <v>7157490.5099999998</v>
      </c>
      <c r="H222" s="381">
        <v>12001605.949999999</v>
      </c>
    </row>
    <row r="223" spans="3:8" x14ac:dyDescent="0.25">
      <c r="C223" s="382" t="s">
        <v>584</v>
      </c>
      <c r="D223" s="381">
        <v>77330165</v>
      </c>
      <c r="E223" s="381">
        <v>76835501</v>
      </c>
      <c r="F223" s="381">
        <v>2045011.15</v>
      </c>
      <c r="G223" s="381">
        <v>7157490.5099999998</v>
      </c>
      <c r="H223" s="381">
        <v>12001605.949999999</v>
      </c>
    </row>
    <row r="224" spans="3:8" x14ac:dyDescent="0.25">
      <c r="C224" s="380" t="s">
        <v>700</v>
      </c>
      <c r="D224" s="381">
        <v>374954724</v>
      </c>
      <c r="E224" s="381">
        <v>392889694</v>
      </c>
      <c r="F224" s="381">
        <v>36866480.629999995</v>
      </c>
      <c r="G224" s="381">
        <v>39902295.269999996</v>
      </c>
      <c r="H224" s="381">
        <v>61481516.030000001</v>
      </c>
    </row>
    <row r="225" spans="3:8" x14ac:dyDescent="0.25">
      <c r="C225" s="382" t="s">
        <v>689</v>
      </c>
      <c r="D225" s="381">
        <v>1000000</v>
      </c>
      <c r="E225" s="381">
        <v>6422</v>
      </c>
      <c r="F225" s="381">
        <v>0</v>
      </c>
      <c r="G225" s="381">
        <v>0</v>
      </c>
      <c r="H225" s="381">
        <v>0</v>
      </c>
    </row>
    <row r="226" spans="3:8" x14ac:dyDescent="0.25">
      <c r="C226" s="382" t="s">
        <v>584</v>
      </c>
      <c r="D226" s="381">
        <v>373954724</v>
      </c>
      <c r="E226" s="381">
        <v>392889694</v>
      </c>
      <c r="F226" s="381">
        <v>36866480.629999995</v>
      </c>
      <c r="G226" s="381">
        <v>39902295.269999996</v>
      </c>
      <c r="H226" s="381">
        <v>61481516.030000001</v>
      </c>
    </row>
    <row r="227" spans="3:8" x14ac:dyDescent="0.25">
      <c r="C227" s="382" t="s">
        <v>669</v>
      </c>
      <c r="D227" s="381">
        <v>0</v>
      </c>
      <c r="E227" s="381">
        <v>-6422</v>
      </c>
      <c r="F227" s="381">
        <v>0</v>
      </c>
      <c r="G227" s="381">
        <v>0</v>
      </c>
      <c r="H227" s="381">
        <v>0</v>
      </c>
    </row>
    <row r="228" spans="3:8" x14ac:dyDescent="0.25">
      <c r="C228" s="380" t="s">
        <v>701</v>
      </c>
      <c r="D228" s="381">
        <v>1935355703</v>
      </c>
      <c r="E228" s="381">
        <v>1956447783</v>
      </c>
      <c r="F228" s="381">
        <v>105710689.14</v>
      </c>
      <c r="G228" s="381">
        <v>282739265.56999999</v>
      </c>
      <c r="H228" s="381">
        <v>406925015.48000002</v>
      </c>
    </row>
    <row r="229" spans="3:8" x14ac:dyDescent="0.25">
      <c r="C229" s="382" t="s">
        <v>634</v>
      </c>
      <c r="D229" s="381">
        <v>0</v>
      </c>
      <c r="E229" s="381">
        <v>1604813.92</v>
      </c>
      <c r="F229" s="381">
        <v>0</v>
      </c>
      <c r="G229" s="381">
        <v>9764067</v>
      </c>
      <c r="H229" s="381">
        <v>9764067</v>
      </c>
    </row>
    <row r="230" spans="3:8" x14ac:dyDescent="0.25">
      <c r="C230" s="382" t="s">
        <v>689</v>
      </c>
      <c r="D230" s="381">
        <v>100000</v>
      </c>
      <c r="E230" s="381">
        <v>-300000</v>
      </c>
      <c r="F230" s="381">
        <v>0</v>
      </c>
      <c r="G230" s="381">
        <v>0</v>
      </c>
      <c r="H230" s="381">
        <v>0</v>
      </c>
    </row>
    <row r="231" spans="3:8" x14ac:dyDescent="0.25">
      <c r="C231" s="382" t="s">
        <v>584</v>
      </c>
      <c r="D231" s="381">
        <v>1935255703</v>
      </c>
      <c r="E231" s="381">
        <v>1955244729.0799999</v>
      </c>
      <c r="F231" s="381">
        <v>105710689.14</v>
      </c>
      <c r="G231" s="381">
        <v>272975198.56999999</v>
      </c>
      <c r="H231" s="381">
        <v>397160948.48000002</v>
      </c>
    </row>
    <row r="232" spans="3:8" x14ac:dyDescent="0.25">
      <c r="C232" s="382" t="s">
        <v>669</v>
      </c>
      <c r="D232" s="381">
        <v>0</v>
      </c>
      <c r="E232" s="381">
        <v>-101760</v>
      </c>
      <c r="F232" s="381">
        <v>0</v>
      </c>
      <c r="G232" s="381">
        <v>0</v>
      </c>
      <c r="H232" s="381">
        <v>0</v>
      </c>
    </row>
    <row r="233" spans="3:8" x14ac:dyDescent="0.25">
      <c r="C233" s="380" t="s">
        <v>702</v>
      </c>
      <c r="D233" s="381">
        <v>48158069</v>
      </c>
      <c r="E233" s="381">
        <v>48158069</v>
      </c>
      <c r="F233" s="381">
        <v>14583</v>
      </c>
      <c r="G233" s="381">
        <v>3870267</v>
      </c>
      <c r="H233" s="381">
        <v>4796811.46</v>
      </c>
    </row>
    <row r="234" spans="3:8" x14ac:dyDescent="0.25">
      <c r="C234" s="382" t="s">
        <v>592</v>
      </c>
      <c r="D234" s="381">
        <v>48158069</v>
      </c>
      <c r="E234" s="381">
        <v>48158069</v>
      </c>
      <c r="F234" s="381">
        <v>14583</v>
      </c>
      <c r="G234" s="381">
        <v>3870267</v>
      </c>
      <c r="H234" s="381">
        <v>4796811.46</v>
      </c>
    </row>
    <row r="235" spans="3:8" x14ac:dyDescent="0.25">
      <c r="C235" s="380" t="s">
        <v>703</v>
      </c>
      <c r="D235" s="381">
        <v>125208026</v>
      </c>
      <c r="E235" s="381">
        <v>157105034.59999999</v>
      </c>
      <c r="F235" s="381">
        <v>11944893.1</v>
      </c>
      <c r="G235" s="381">
        <v>23893307.110000003</v>
      </c>
      <c r="H235" s="381">
        <v>33587487.340000004</v>
      </c>
    </row>
    <row r="236" spans="3:8" x14ac:dyDescent="0.25">
      <c r="C236" s="382" t="s">
        <v>637</v>
      </c>
      <c r="D236" s="381">
        <v>0</v>
      </c>
      <c r="E236" s="381">
        <v>-5700</v>
      </c>
      <c r="F236" s="381">
        <v>0</v>
      </c>
      <c r="G236" s="381">
        <v>0</v>
      </c>
      <c r="H236" s="381">
        <v>0</v>
      </c>
    </row>
    <row r="237" spans="3:8" x14ac:dyDescent="0.25">
      <c r="C237" s="382" t="s">
        <v>622</v>
      </c>
      <c r="D237" s="381">
        <v>125208026</v>
      </c>
      <c r="E237" s="381">
        <v>156955094.59999999</v>
      </c>
      <c r="F237" s="381">
        <v>11944893.1</v>
      </c>
      <c r="G237" s="381">
        <v>23893307.110000003</v>
      </c>
      <c r="H237" s="381">
        <v>33587487.340000004</v>
      </c>
    </row>
    <row r="238" spans="3:8" x14ac:dyDescent="0.25">
      <c r="C238" s="382" t="s">
        <v>683</v>
      </c>
      <c r="D238" s="381">
        <v>0</v>
      </c>
      <c r="E238" s="381">
        <v>155640</v>
      </c>
      <c r="F238" s="381">
        <v>0</v>
      </c>
      <c r="G238" s="381">
        <v>0</v>
      </c>
      <c r="H238" s="381">
        <v>0</v>
      </c>
    </row>
    <row r="239" spans="3:8" x14ac:dyDescent="0.25">
      <c r="C239" s="380" t="s">
        <v>704</v>
      </c>
      <c r="D239" s="381">
        <v>175269481</v>
      </c>
      <c r="E239" s="381">
        <v>178684921</v>
      </c>
      <c r="F239" s="381">
        <v>4473156.05</v>
      </c>
      <c r="G239" s="381">
        <v>16252188.450000001</v>
      </c>
      <c r="H239" s="381">
        <v>26240412.32</v>
      </c>
    </row>
    <row r="240" spans="3:8" x14ac:dyDescent="0.25">
      <c r="C240" s="382" t="s">
        <v>689</v>
      </c>
      <c r="D240" s="381">
        <v>1187777</v>
      </c>
      <c r="E240" s="381">
        <v>1777</v>
      </c>
      <c r="F240" s="381">
        <v>0</v>
      </c>
      <c r="G240" s="381">
        <v>0</v>
      </c>
      <c r="H240" s="381">
        <v>0</v>
      </c>
    </row>
    <row r="241" spans="3:8" x14ac:dyDescent="0.25">
      <c r="C241" s="382" t="s">
        <v>584</v>
      </c>
      <c r="D241" s="381">
        <v>174081704</v>
      </c>
      <c r="E241" s="381">
        <v>178683144</v>
      </c>
      <c r="F241" s="381">
        <v>4473156.05</v>
      </c>
      <c r="G241" s="381">
        <v>16252188.450000001</v>
      </c>
      <c r="H241" s="381">
        <v>26240412.32</v>
      </c>
    </row>
    <row r="242" spans="3:8" x14ac:dyDescent="0.25">
      <c r="C242" s="380" t="s">
        <v>705</v>
      </c>
      <c r="D242" s="381">
        <v>342311484</v>
      </c>
      <c r="E242" s="381">
        <v>668527082</v>
      </c>
      <c r="F242" s="381">
        <v>85668263.730000004</v>
      </c>
      <c r="G242" s="381">
        <v>167529317.67999998</v>
      </c>
      <c r="H242" s="381">
        <v>214113569.79999998</v>
      </c>
    </row>
    <row r="243" spans="3:8" x14ac:dyDescent="0.25">
      <c r="C243" s="382" t="s">
        <v>592</v>
      </c>
      <c r="D243" s="381">
        <v>342311484</v>
      </c>
      <c r="E243" s="381">
        <v>668527082</v>
      </c>
      <c r="F243" s="381">
        <v>85668263.730000004</v>
      </c>
      <c r="G243" s="381">
        <v>167529317.67999998</v>
      </c>
      <c r="H243" s="381">
        <v>214113569.79999998</v>
      </c>
    </row>
    <row r="244" spans="3:8" x14ac:dyDescent="0.25">
      <c r="C244" s="380" t="s">
        <v>706</v>
      </c>
      <c r="D244" s="381">
        <v>838420922</v>
      </c>
      <c r="E244" s="381">
        <v>1072062174.0000001</v>
      </c>
      <c r="F244" s="381">
        <v>3607055.27</v>
      </c>
      <c r="G244" s="381">
        <v>152739168.36000001</v>
      </c>
      <c r="H244" s="381">
        <v>170917517.09</v>
      </c>
    </row>
    <row r="245" spans="3:8" x14ac:dyDescent="0.25">
      <c r="C245" s="382" t="s">
        <v>634</v>
      </c>
      <c r="D245" s="381">
        <v>550000</v>
      </c>
      <c r="E245" s="381">
        <v>4747206</v>
      </c>
      <c r="F245" s="381">
        <v>-100000</v>
      </c>
      <c r="G245" s="381">
        <v>43047117.520000003</v>
      </c>
      <c r="H245" s="381">
        <v>43092117.520000003</v>
      </c>
    </row>
    <row r="246" spans="3:8" x14ac:dyDescent="0.25">
      <c r="C246" s="382" t="s">
        <v>689</v>
      </c>
      <c r="D246" s="381">
        <v>0</v>
      </c>
      <c r="E246" s="381">
        <v>0</v>
      </c>
      <c r="F246" s="381">
        <v>0</v>
      </c>
      <c r="G246" s="381">
        <v>0</v>
      </c>
      <c r="H246" s="381">
        <v>0</v>
      </c>
    </row>
    <row r="247" spans="3:8" x14ac:dyDescent="0.25">
      <c r="C247" s="382" t="s">
        <v>593</v>
      </c>
      <c r="D247" s="381">
        <v>0</v>
      </c>
      <c r="E247" s="381">
        <v>0</v>
      </c>
      <c r="F247" s="381">
        <v>0</v>
      </c>
      <c r="G247" s="381">
        <v>0</v>
      </c>
      <c r="H247" s="381">
        <v>0</v>
      </c>
    </row>
    <row r="248" spans="3:8" x14ac:dyDescent="0.25">
      <c r="C248" s="382" t="s">
        <v>584</v>
      </c>
      <c r="D248" s="381">
        <v>837870922</v>
      </c>
      <c r="E248" s="381">
        <v>1067314968.0000001</v>
      </c>
      <c r="F248" s="381">
        <v>3707055.27</v>
      </c>
      <c r="G248" s="381">
        <v>109692050.84</v>
      </c>
      <c r="H248" s="381">
        <v>127825399.56999999</v>
      </c>
    </row>
    <row r="249" spans="3:8" x14ac:dyDescent="0.25">
      <c r="C249" s="408" t="s">
        <v>707</v>
      </c>
      <c r="D249" s="395">
        <v>19490664479</v>
      </c>
      <c r="E249" s="395">
        <v>20021307635.48</v>
      </c>
      <c r="F249" s="395">
        <v>302934943.79000002</v>
      </c>
      <c r="G249" s="395">
        <v>1747448160.8700001</v>
      </c>
      <c r="H249" s="395">
        <v>3035910831.6299996</v>
      </c>
    </row>
    <row r="250" spans="3:8" x14ac:dyDescent="0.25">
      <c r="C250" s="380" t="s">
        <v>708</v>
      </c>
      <c r="D250" s="381">
        <v>18963407844</v>
      </c>
      <c r="E250" s="381">
        <v>19484316848.48</v>
      </c>
      <c r="F250" s="381">
        <v>287554491.55000001</v>
      </c>
      <c r="G250" s="381">
        <v>1672041909.6500001</v>
      </c>
      <c r="H250" s="381">
        <v>2933853682.8699999</v>
      </c>
    </row>
    <row r="251" spans="3:8" x14ac:dyDescent="0.25">
      <c r="C251" s="382" t="s">
        <v>634</v>
      </c>
      <c r="D251" s="381">
        <v>0</v>
      </c>
      <c r="E251" s="381">
        <v>-8282530</v>
      </c>
      <c r="F251" s="381">
        <v>0</v>
      </c>
      <c r="G251" s="381">
        <v>8805150.1099999994</v>
      </c>
      <c r="H251" s="381">
        <v>8805150.1099999994</v>
      </c>
    </row>
    <row r="252" spans="3:8" x14ac:dyDescent="0.25">
      <c r="C252" s="382" t="s">
        <v>689</v>
      </c>
      <c r="D252" s="381">
        <v>6413407883</v>
      </c>
      <c r="E252" s="381">
        <v>6733729751.7700005</v>
      </c>
      <c r="F252" s="381">
        <v>112509676.7</v>
      </c>
      <c r="G252" s="381">
        <v>502081809.39999998</v>
      </c>
      <c r="H252" s="381">
        <v>1719661214.2000003</v>
      </c>
    </row>
    <row r="253" spans="3:8" x14ac:dyDescent="0.25">
      <c r="C253" s="382" t="s">
        <v>709</v>
      </c>
      <c r="D253" s="381">
        <v>194161377</v>
      </c>
      <c r="E253" s="381">
        <v>310263330.28999996</v>
      </c>
      <c r="F253" s="381">
        <v>8243753.6699999999</v>
      </c>
      <c r="G253" s="381">
        <v>33828302.219999999</v>
      </c>
      <c r="H253" s="381">
        <v>48482740.93</v>
      </c>
    </row>
    <row r="254" spans="3:8" x14ac:dyDescent="0.25">
      <c r="C254" s="382" t="s">
        <v>584</v>
      </c>
      <c r="D254" s="381">
        <v>12355838584</v>
      </c>
      <c r="E254" s="381">
        <v>12449106296.419998</v>
      </c>
      <c r="F254" s="381">
        <v>166801061.18000001</v>
      </c>
      <c r="G254" s="381">
        <v>1127326647.9200001</v>
      </c>
      <c r="H254" s="381">
        <v>1156904577.6299999</v>
      </c>
    </row>
    <row r="255" spans="3:8" x14ac:dyDescent="0.25">
      <c r="C255" s="382" t="s">
        <v>669</v>
      </c>
      <c r="D255" s="381">
        <v>0</v>
      </c>
      <c r="E255" s="381">
        <v>-500000</v>
      </c>
      <c r="F255" s="381">
        <v>0</v>
      </c>
      <c r="G255" s="381">
        <v>0</v>
      </c>
      <c r="H255" s="381">
        <v>0</v>
      </c>
    </row>
    <row r="256" spans="3:8" x14ac:dyDescent="0.25">
      <c r="C256" s="380" t="s">
        <v>710</v>
      </c>
      <c r="D256" s="381">
        <v>75029292</v>
      </c>
      <c r="E256" s="381">
        <v>88877832</v>
      </c>
      <c r="F256" s="381">
        <v>4299892.72</v>
      </c>
      <c r="G256" s="381">
        <v>13354971.409999998</v>
      </c>
      <c r="H256" s="381">
        <v>23134219.219999999</v>
      </c>
    </row>
    <row r="257" spans="3:8" x14ac:dyDescent="0.25">
      <c r="C257" s="382" t="s">
        <v>711</v>
      </c>
      <c r="D257" s="381">
        <v>34997</v>
      </c>
      <c r="E257" s="381">
        <v>-834082</v>
      </c>
      <c r="F257" s="381">
        <v>0</v>
      </c>
      <c r="G257" s="381">
        <v>0</v>
      </c>
      <c r="H257" s="381">
        <v>0</v>
      </c>
    </row>
    <row r="258" spans="3:8" x14ac:dyDescent="0.25">
      <c r="C258" s="382" t="s">
        <v>617</v>
      </c>
      <c r="D258" s="381">
        <v>74994295</v>
      </c>
      <c r="E258" s="381">
        <v>89711914</v>
      </c>
      <c r="F258" s="381">
        <v>4299892.72</v>
      </c>
      <c r="G258" s="381">
        <v>13354971.409999998</v>
      </c>
      <c r="H258" s="381">
        <v>23134219.219999999</v>
      </c>
    </row>
    <row r="259" spans="3:8" x14ac:dyDescent="0.25">
      <c r="C259" s="380" t="s">
        <v>712</v>
      </c>
      <c r="D259" s="381">
        <v>55531697</v>
      </c>
      <c r="E259" s="381">
        <v>55531697</v>
      </c>
      <c r="F259" s="381">
        <v>4639977.68</v>
      </c>
      <c r="G259" s="381">
        <v>6070242.2799999993</v>
      </c>
      <c r="H259" s="381">
        <v>11658201.620000001</v>
      </c>
    </row>
    <row r="260" spans="3:8" x14ac:dyDescent="0.25">
      <c r="C260" s="382" t="s">
        <v>617</v>
      </c>
      <c r="D260" s="381">
        <v>55531697</v>
      </c>
      <c r="E260" s="381">
        <v>55531697</v>
      </c>
      <c r="F260" s="381">
        <v>4639977.68</v>
      </c>
      <c r="G260" s="381">
        <v>6070242.2799999993</v>
      </c>
      <c r="H260" s="381">
        <v>11658201.620000001</v>
      </c>
    </row>
    <row r="261" spans="3:8" x14ac:dyDescent="0.25">
      <c r="C261" s="380" t="s">
        <v>713</v>
      </c>
      <c r="D261" s="381">
        <v>396695646</v>
      </c>
      <c r="E261" s="381">
        <v>392581258</v>
      </c>
      <c r="F261" s="381">
        <v>6440581.8399999999</v>
      </c>
      <c r="G261" s="381">
        <v>55981037.530000001</v>
      </c>
      <c r="H261" s="381">
        <v>67264727.919999987</v>
      </c>
    </row>
    <row r="262" spans="3:8" x14ac:dyDescent="0.25">
      <c r="C262" s="382" t="s">
        <v>689</v>
      </c>
      <c r="D262" s="381">
        <v>395415940</v>
      </c>
      <c r="E262" s="381">
        <v>391301552</v>
      </c>
      <c r="F262" s="381">
        <v>6440581.8399999999</v>
      </c>
      <c r="G262" s="381">
        <v>51230837.530000001</v>
      </c>
      <c r="H262" s="381">
        <v>62514527.919999994</v>
      </c>
    </row>
    <row r="263" spans="3:8" x14ac:dyDescent="0.25">
      <c r="C263" s="382" t="s">
        <v>709</v>
      </c>
      <c r="D263" s="381">
        <v>1279706</v>
      </c>
      <c r="E263" s="381">
        <v>1279706</v>
      </c>
      <c r="F263" s="381">
        <v>0</v>
      </c>
      <c r="G263" s="381">
        <v>4750200</v>
      </c>
      <c r="H263" s="381">
        <v>4750200</v>
      </c>
    </row>
    <row r="264" spans="3:8" x14ac:dyDescent="0.25">
      <c r="C264" s="408" t="s">
        <v>714</v>
      </c>
      <c r="D264" s="395">
        <v>8634342701</v>
      </c>
      <c r="E264" s="395">
        <v>8942189400.6099968</v>
      </c>
      <c r="F264" s="395">
        <v>181614983.17000002</v>
      </c>
      <c r="G264" s="395">
        <v>954805390.76000023</v>
      </c>
      <c r="H264" s="395">
        <v>1542368363.47</v>
      </c>
    </row>
    <row r="265" spans="3:8" x14ac:dyDescent="0.25">
      <c r="C265" s="380" t="s">
        <v>715</v>
      </c>
      <c r="D265" s="381">
        <v>8513309679</v>
      </c>
      <c r="E265" s="381">
        <v>8821156378.6099968</v>
      </c>
      <c r="F265" s="381">
        <v>174269634.25999999</v>
      </c>
      <c r="G265" s="381">
        <v>941602209.32000017</v>
      </c>
      <c r="H265" s="381">
        <v>1521593868.5699999</v>
      </c>
    </row>
    <row r="266" spans="3:8" x14ac:dyDescent="0.25">
      <c r="C266" s="382" t="s">
        <v>652</v>
      </c>
      <c r="D266" s="381">
        <v>0</v>
      </c>
      <c r="E266" s="381">
        <v>-7600.16</v>
      </c>
      <c r="F266" s="381">
        <v>118399.84</v>
      </c>
      <c r="G266" s="381">
        <v>118399.84</v>
      </c>
      <c r="H266" s="381">
        <v>118399.84</v>
      </c>
    </row>
    <row r="267" spans="3:8" x14ac:dyDescent="0.25">
      <c r="C267" s="382" t="s">
        <v>634</v>
      </c>
      <c r="D267" s="381">
        <v>10700000</v>
      </c>
      <c r="E267" s="381">
        <v>7734920.6299999999</v>
      </c>
      <c r="F267" s="381">
        <v>1882330.63</v>
      </c>
      <c r="G267" s="381">
        <v>10679920.629999999</v>
      </c>
      <c r="H267" s="381">
        <v>11371520.629999999</v>
      </c>
    </row>
    <row r="268" spans="3:8" x14ac:dyDescent="0.25">
      <c r="C268" s="382" t="s">
        <v>689</v>
      </c>
      <c r="D268" s="381">
        <v>0</v>
      </c>
      <c r="E268" s="381">
        <v>126000</v>
      </c>
      <c r="F268" s="381">
        <v>0</v>
      </c>
      <c r="G268" s="381">
        <v>0</v>
      </c>
      <c r="H268" s="381">
        <v>0</v>
      </c>
    </row>
    <row r="269" spans="3:8" x14ac:dyDescent="0.25">
      <c r="C269" s="382" t="s">
        <v>716</v>
      </c>
      <c r="D269" s="381">
        <v>0</v>
      </c>
      <c r="E269" s="381">
        <v>48353301.359999999</v>
      </c>
      <c r="F269" s="381">
        <v>31824311.93</v>
      </c>
      <c r="G269" s="381">
        <v>31824311.93</v>
      </c>
      <c r="H269" s="381">
        <v>31824311.93</v>
      </c>
    </row>
    <row r="270" spans="3:8" x14ac:dyDescent="0.25">
      <c r="C270" s="382" t="s">
        <v>709</v>
      </c>
      <c r="D270" s="381">
        <v>0</v>
      </c>
      <c r="E270" s="381">
        <v>178600</v>
      </c>
      <c r="F270" s="381">
        <v>0</v>
      </c>
      <c r="G270" s="381">
        <v>0</v>
      </c>
      <c r="H270" s="381">
        <v>0</v>
      </c>
    </row>
    <row r="271" spans="3:8" x14ac:dyDescent="0.25">
      <c r="C271" s="382" t="s">
        <v>593</v>
      </c>
      <c r="D271" s="381">
        <v>0</v>
      </c>
      <c r="E271" s="381">
        <v>0</v>
      </c>
      <c r="F271" s="381">
        <v>0</v>
      </c>
      <c r="G271" s="381">
        <v>0</v>
      </c>
      <c r="H271" s="381">
        <v>0</v>
      </c>
    </row>
    <row r="272" spans="3:8" x14ac:dyDescent="0.25">
      <c r="C272" s="382" t="s">
        <v>584</v>
      </c>
      <c r="D272" s="381">
        <v>7708807324</v>
      </c>
      <c r="E272" s="381">
        <v>7992399620.2199984</v>
      </c>
      <c r="F272" s="381">
        <v>131878566.17</v>
      </c>
      <c r="G272" s="381">
        <v>818273642.62000024</v>
      </c>
      <c r="H272" s="381">
        <v>1394008676.9099998</v>
      </c>
    </row>
    <row r="273" spans="3:8" x14ac:dyDescent="0.25">
      <c r="C273" s="382" t="s">
        <v>617</v>
      </c>
      <c r="D273" s="381">
        <v>435943571</v>
      </c>
      <c r="E273" s="381">
        <v>407622032.19</v>
      </c>
      <c r="F273" s="381">
        <v>8132915.3199999994</v>
      </c>
      <c r="G273" s="381">
        <v>49216996.399999991</v>
      </c>
      <c r="H273" s="381">
        <v>49303738.199999988</v>
      </c>
    </row>
    <row r="274" spans="3:8" x14ac:dyDescent="0.25">
      <c r="C274" s="382" t="s">
        <v>639</v>
      </c>
      <c r="D274" s="381">
        <v>0</v>
      </c>
      <c r="E274" s="381">
        <v>0</v>
      </c>
      <c r="F274" s="381">
        <v>435720.37</v>
      </c>
      <c r="G274" s="381">
        <v>435720.37</v>
      </c>
      <c r="H274" s="381">
        <v>435720.37</v>
      </c>
    </row>
    <row r="275" spans="3:8" x14ac:dyDescent="0.25">
      <c r="C275" s="382" t="s">
        <v>656</v>
      </c>
      <c r="D275" s="381">
        <v>0</v>
      </c>
      <c r="E275" s="381">
        <v>435720.37</v>
      </c>
      <c r="F275" s="381">
        <v>0</v>
      </c>
      <c r="G275" s="381">
        <v>0</v>
      </c>
      <c r="H275" s="381">
        <v>0</v>
      </c>
    </row>
    <row r="276" spans="3:8" x14ac:dyDescent="0.25">
      <c r="C276" s="382" t="s">
        <v>685</v>
      </c>
      <c r="D276" s="381">
        <v>0</v>
      </c>
      <c r="E276" s="381">
        <v>0</v>
      </c>
      <c r="F276" s="381">
        <v>0</v>
      </c>
      <c r="G276" s="381">
        <v>0</v>
      </c>
      <c r="H276" s="381">
        <v>0</v>
      </c>
    </row>
    <row r="277" spans="3:8" x14ac:dyDescent="0.25">
      <c r="C277" s="382" t="s">
        <v>622</v>
      </c>
      <c r="D277" s="381">
        <v>357858784</v>
      </c>
      <c r="E277" s="381">
        <v>364313784</v>
      </c>
      <c r="F277" s="381">
        <v>-2610</v>
      </c>
      <c r="G277" s="381">
        <v>31053217.529999997</v>
      </c>
      <c r="H277" s="381">
        <v>34531500.689999998</v>
      </c>
    </row>
    <row r="278" spans="3:8" x14ac:dyDescent="0.25">
      <c r="C278" s="380" t="s">
        <v>717</v>
      </c>
      <c r="D278" s="381">
        <v>79769792</v>
      </c>
      <c r="E278" s="381">
        <v>79769792</v>
      </c>
      <c r="F278" s="381">
        <v>3941708.33</v>
      </c>
      <c r="G278" s="381">
        <v>8485637.4399999995</v>
      </c>
      <c r="H278" s="381">
        <v>12223657.189999998</v>
      </c>
    </row>
    <row r="279" spans="3:8" x14ac:dyDescent="0.25">
      <c r="C279" s="382" t="s">
        <v>634</v>
      </c>
      <c r="D279" s="381">
        <v>0</v>
      </c>
      <c r="E279" s="381">
        <v>252995</v>
      </c>
      <c r="F279" s="381">
        <v>0</v>
      </c>
      <c r="G279" s="381">
        <v>242254</v>
      </c>
      <c r="H279" s="381">
        <v>242254</v>
      </c>
    </row>
    <row r="280" spans="3:8" x14ac:dyDescent="0.25">
      <c r="C280" s="382" t="s">
        <v>584</v>
      </c>
      <c r="D280" s="381">
        <v>79769792</v>
      </c>
      <c r="E280" s="381">
        <v>79516797</v>
      </c>
      <c r="F280" s="381">
        <v>3941708.33</v>
      </c>
      <c r="G280" s="381">
        <v>8243383.4399999995</v>
      </c>
      <c r="H280" s="381">
        <v>11981403.189999998</v>
      </c>
    </row>
    <row r="281" spans="3:8" x14ac:dyDescent="0.25">
      <c r="C281" s="380" t="s">
        <v>718</v>
      </c>
      <c r="D281" s="381">
        <v>41263230</v>
      </c>
      <c r="E281" s="381">
        <v>41263230</v>
      </c>
      <c r="F281" s="381">
        <v>3403640.58</v>
      </c>
      <c r="G281" s="381">
        <v>4717544</v>
      </c>
      <c r="H281" s="381">
        <v>8550837.7100000009</v>
      </c>
    </row>
    <row r="282" spans="3:8" x14ac:dyDescent="0.25">
      <c r="C282" s="382" t="s">
        <v>584</v>
      </c>
      <c r="D282" s="381">
        <v>41263230</v>
      </c>
      <c r="E282" s="381">
        <v>41263230</v>
      </c>
      <c r="F282" s="381">
        <v>3403640.58</v>
      </c>
      <c r="G282" s="381">
        <v>4717544</v>
      </c>
      <c r="H282" s="381">
        <v>8550837.7100000009</v>
      </c>
    </row>
    <row r="283" spans="3:8" x14ac:dyDescent="0.25">
      <c r="C283" s="408" t="s">
        <v>719</v>
      </c>
      <c r="D283" s="395">
        <v>13723273147</v>
      </c>
      <c r="E283" s="395">
        <v>14099600382</v>
      </c>
      <c r="F283" s="395">
        <v>199828665.70999998</v>
      </c>
      <c r="G283" s="395">
        <v>1191381673.1000001</v>
      </c>
      <c r="H283" s="395">
        <v>2030939205.3000002</v>
      </c>
    </row>
    <row r="284" spans="3:8" x14ac:dyDescent="0.25">
      <c r="C284" s="380" t="s">
        <v>720</v>
      </c>
      <c r="D284" s="381">
        <v>12284997595</v>
      </c>
      <c r="E284" s="381">
        <v>12612138142.93</v>
      </c>
      <c r="F284" s="381">
        <v>158483255.38999999</v>
      </c>
      <c r="G284" s="381">
        <v>998325081.50000012</v>
      </c>
      <c r="H284" s="381">
        <v>1718689091.22</v>
      </c>
    </row>
    <row r="285" spans="3:8" x14ac:dyDescent="0.25">
      <c r="C285" s="382" t="s">
        <v>634</v>
      </c>
      <c r="D285" s="381">
        <v>78921777</v>
      </c>
      <c r="E285" s="381">
        <v>76403097</v>
      </c>
      <c r="F285" s="381">
        <v>-3391715.6</v>
      </c>
      <c r="G285" s="381">
        <v>5868950.1699999999</v>
      </c>
      <c r="H285" s="381">
        <v>6803310.1600000001</v>
      </c>
    </row>
    <row r="286" spans="3:8" x14ac:dyDescent="0.25">
      <c r="C286" s="382" t="s">
        <v>721</v>
      </c>
      <c r="D286" s="381">
        <v>0</v>
      </c>
      <c r="E286" s="381">
        <v>-24582000</v>
      </c>
      <c r="F286" s="381">
        <v>0</v>
      </c>
      <c r="G286" s="381">
        <v>0</v>
      </c>
      <c r="H286" s="381">
        <v>0</v>
      </c>
    </row>
    <row r="287" spans="3:8" x14ac:dyDescent="0.25">
      <c r="C287" s="382" t="s">
        <v>689</v>
      </c>
      <c r="D287" s="381">
        <v>215000</v>
      </c>
      <c r="E287" s="381">
        <v>215000</v>
      </c>
      <c r="F287" s="381">
        <v>0</v>
      </c>
      <c r="G287" s="381">
        <v>0</v>
      </c>
      <c r="H287" s="381">
        <v>0</v>
      </c>
    </row>
    <row r="288" spans="3:8" x14ac:dyDescent="0.25">
      <c r="C288" s="382" t="s">
        <v>709</v>
      </c>
      <c r="D288" s="381">
        <v>0</v>
      </c>
      <c r="E288" s="381">
        <v>2655000</v>
      </c>
      <c r="F288" s="381">
        <v>0</v>
      </c>
      <c r="G288" s="381">
        <v>0</v>
      </c>
      <c r="H288" s="381">
        <v>0</v>
      </c>
    </row>
    <row r="289" spans="3:8" x14ac:dyDescent="0.25">
      <c r="C289" s="382" t="s">
        <v>593</v>
      </c>
      <c r="D289" s="381">
        <v>0</v>
      </c>
      <c r="E289" s="381">
        <v>0</v>
      </c>
      <c r="F289" s="381">
        <v>0</v>
      </c>
      <c r="G289" s="381">
        <v>0</v>
      </c>
      <c r="H289" s="381">
        <v>0</v>
      </c>
    </row>
    <row r="290" spans="3:8" x14ac:dyDescent="0.25">
      <c r="C290" s="382" t="s">
        <v>584</v>
      </c>
      <c r="D290" s="381">
        <v>12205860818</v>
      </c>
      <c r="E290" s="381">
        <v>12557447045.93</v>
      </c>
      <c r="F290" s="381">
        <v>161874970.98999998</v>
      </c>
      <c r="G290" s="381">
        <v>992456131.33000016</v>
      </c>
      <c r="H290" s="381">
        <v>1711885781.0599999</v>
      </c>
    </row>
    <row r="291" spans="3:8" x14ac:dyDescent="0.25">
      <c r="C291" s="380" t="s">
        <v>722</v>
      </c>
      <c r="D291" s="381">
        <v>1286220832</v>
      </c>
      <c r="E291" s="381">
        <v>1333407519.0699999</v>
      </c>
      <c r="F291" s="381">
        <v>38165591.370000005</v>
      </c>
      <c r="G291" s="381">
        <v>166326269.69999996</v>
      </c>
      <c r="H291" s="381">
        <v>276315824.91000003</v>
      </c>
    </row>
    <row r="292" spans="3:8" x14ac:dyDescent="0.25">
      <c r="C292" s="382" t="s">
        <v>637</v>
      </c>
      <c r="D292" s="381">
        <v>0</v>
      </c>
      <c r="E292" s="381">
        <v>0</v>
      </c>
      <c r="F292" s="381">
        <v>0</v>
      </c>
      <c r="G292" s="381">
        <v>0</v>
      </c>
      <c r="H292" s="381">
        <v>0</v>
      </c>
    </row>
    <row r="293" spans="3:8" x14ac:dyDescent="0.25">
      <c r="C293" s="382" t="s">
        <v>622</v>
      </c>
      <c r="D293" s="381">
        <v>1286220832</v>
      </c>
      <c r="E293" s="381">
        <v>1333225138.0699999</v>
      </c>
      <c r="F293" s="381">
        <v>38165591.370000005</v>
      </c>
      <c r="G293" s="381">
        <v>166326269.69999996</v>
      </c>
      <c r="H293" s="381">
        <v>276315824.91000003</v>
      </c>
    </row>
    <row r="294" spans="3:8" x14ac:dyDescent="0.25">
      <c r="C294" s="382" t="s">
        <v>683</v>
      </c>
      <c r="D294" s="381">
        <v>0</v>
      </c>
      <c r="E294" s="381">
        <v>40781</v>
      </c>
      <c r="F294" s="381">
        <v>0</v>
      </c>
      <c r="G294" s="381">
        <v>0</v>
      </c>
      <c r="H294" s="381">
        <v>0</v>
      </c>
    </row>
    <row r="295" spans="3:8" x14ac:dyDescent="0.25">
      <c r="C295" s="382" t="s">
        <v>671</v>
      </c>
      <c r="D295" s="381">
        <v>0</v>
      </c>
      <c r="E295" s="381">
        <v>112100</v>
      </c>
      <c r="F295" s="381">
        <v>0</v>
      </c>
      <c r="G295" s="381">
        <v>0</v>
      </c>
      <c r="H295" s="381">
        <v>0</v>
      </c>
    </row>
    <row r="296" spans="3:8" x14ac:dyDescent="0.25">
      <c r="C296" s="382" t="s">
        <v>723</v>
      </c>
      <c r="D296" s="381">
        <v>0</v>
      </c>
      <c r="E296" s="381">
        <v>29500</v>
      </c>
      <c r="F296" s="381">
        <v>0</v>
      </c>
      <c r="G296" s="381">
        <v>0</v>
      </c>
      <c r="H296" s="381">
        <v>0</v>
      </c>
    </row>
    <row r="297" spans="3:8" x14ac:dyDescent="0.25">
      <c r="C297" s="380" t="s">
        <v>724</v>
      </c>
      <c r="D297" s="381">
        <v>152054720</v>
      </c>
      <c r="E297" s="381">
        <v>154054720</v>
      </c>
      <c r="F297" s="381">
        <v>3179818.95</v>
      </c>
      <c r="G297" s="381">
        <v>26730321.899999999</v>
      </c>
      <c r="H297" s="381">
        <v>35934289.169999994</v>
      </c>
    </row>
    <row r="298" spans="3:8" x14ac:dyDescent="0.25">
      <c r="C298" s="382" t="s">
        <v>725</v>
      </c>
      <c r="D298" s="381">
        <v>0</v>
      </c>
      <c r="E298" s="381">
        <v>4248005</v>
      </c>
      <c r="F298" s="381">
        <v>0</v>
      </c>
      <c r="G298" s="381">
        <v>4248000</v>
      </c>
      <c r="H298" s="381">
        <v>4248000</v>
      </c>
    </row>
    <row r="299" spans="3:8" x14ac:dyDescent="0.25">
      <c r="C299" s="382" t="s">
        <v>617</v>
      </c>
      <c r="D299" s="381">
        <v>152054720</v>
      </c>
      <c r="E299" s="381">
        <v>149806715</v>
      </c>
      <c r="F299" s="381">
        <v>3179818.95</v>
      </c>
      <c r="G299" s="381">
        <v>22482321.899999999</v>
      </c>
      <c r="H299" s="381">
        <v>31686289.169999994</v>
      </c>
    </row>
    <row r="300" spans="3:8" x14ac:dyDescent="0.25">
      <c r="C300" s="406" t="s">
        <v>726</v>
      </c>
      <c r="D300" s="407">
        <v>15344286414</v>
      </c>
      <c r="E300" s="407">
        <v>15111632891.25</v>
      </c>
      <c r="F300" s="407">
        <v>591557607.80999982</v>
      </c>
      <c r="G300" s="407">
        <v>1417266749.6400001</v>
      </c>
      <c r="H300" s="407">
        <v>1981691859.6599998</v>
      </c>
    </row>
    <row r="301" spans="3:8" x14ac:dyDescent="0.25">
      <c r="C301" s="408" t="s">
        <v>727</v>
      </c>
      <c r="D301" s="395">
        <v>15344286414</v>
      </c>
      <c r="E301" s="395">
        <v>15111632891.25</v>
      </c>
      <c r="F301" s="395">
        <v>591557607.80999982</v>
      </c>
      <c r="G301" s="395">
        <v>1417266749.6400001</v>
      </c>
      <c r="H301" s="395">
        <v>1981691859.6599998</v>
      </c>
    </row>
    <row r="302" spans="3:8" x14ac:dyDescent="0.25">
      <c r="C302" s="380" t="s">
        <v>728</v>
      </c>
      <c r="D302" s="381">
        <v>12665364560</v>
      </c>
      <c r="E302" s="381">
        <v>12445171264.329998</v>
      </c>
      <c r="F302" s="381">
        <v>512756003.09999996</v>
      </c>
      <c r="G302" s="381">
        <v>1158973913.7</v>
      </c>
      <c r="H302" s="381">
        <v>1672212418.2599998</v>
      </c>
    </row>
    <row r="303" spans="3:8" x14ac:dyDescent="0.25">
      <c r="C303" s="382" t="s">
        <v>592</v>
      </c>
      <c r="D303" s="381">
        <v>3179087758</v>
      </c>
      <c r="E303" s="381">
        <v>3073486382.3100004</v>
      </c>
      <c r="F303" s="381">
        <v>162204560.02000001</v>
      </c>
      <c r="G303" s="381">
        <v>351782840.55000001</v>
      </c>
      <c r="H303" s="381">
        <v>445311485.37</v>
      </c>
    </row>
    <row r="304" spans="3:8" x14ac:dyDescent="0.25">
      <c r="C304" s="382" t="s">
        <v>584</v>
      </c>
      <c r="D304" s="381">
        <v>9067302203</v>
      </c>
      <c r="E304" s="381">
        <v>8966523404.7699986</v>
      </c>
      <c r="F304" s="381">
        <v>323378229.63</v>
      </c>
      <c r="G304" s="381">
        <v>780017859.70000005</v>
      </c>
      <c r="H304" s="381">
        <v>1019867094.52</v>
      </c>
    </row>
    <row r="305" spans="3:8" x14ac:dyDescent="0.25">
      <c r="C305" s="382" t="s">
        <v>585</v>
      </c>
      <c r="D305" s="381">
        <v>418974599</v>
      </c>
      <c r="E305" s="381">
        <v>405161477.25</v>
      </c>
      <c r="F305" s="381">
        <v>27173213.449999999</v>
      </c>
      <c r="G305" s="381">
        <v>27173213.449999999</v>
      </c>
      <c r="H305" s="381">
        <v>207033838.37</v>
      </c>
    </row>
    <row r="306" spans="3:8" x14ac:dyDescent="0.25">
      <c r="C306" s="380" t="s">
        <v>729</v>
      </c>
      <c r="D306" s="381">
        <v>2403578297</v>
      </c>
      <c r="E306" s="381">
        <v>2394139257.77</v>
      </c>
      <c r="F306" s="381">
        <v>60300407.060000002</v>
      </c>
      <c r="G306" s="381">
        <v>218836168.05000001</v>
      </c>
      <c r="H306" s="381">
        <v>254655764.61000001</v>
      </c>
    </row>
    <row r="307" spans="3:8" x14ac:dyDescent="0.25">
      <c r="C307" s="382" t="s">
        <v>730</v>
      </c>
      <c r="D307" s="381">
        <v>0</v>
      </c>
      <c r="E307" s="381">
        <v>1850412</v>
      </c>
      <c r="F307" s="381">
        <v>0</v>
      </c>
      <c r="G307" s="381">
        <v>0</v>
      </c>
      <c r="H307" s="381">
        <v>0</v>
      </c>
    </row>
    <row r="308" spans="3:8" x14ac:dyDescent="0.25">
      <c r="C308" s="382" t="s">
        <v>617</v>
      </c>
      <c r="D308" s="381">
        <v>2403578297</v>
      </c>
      <c r="E308" s="381">
        <v>2391288845.77</v>
      </c>
      <c r="F308" s="381">
        <v>54457327.899999999</v>
      </c>
      <c r="G308" s="381">
        <v>212048108.89000002</v>
      </c>
      <c r="H308" s="381">
        <v>253463855.45000002</v>
      </c>
    </row>
    <row r="309" spans="3:8" x14ac:dyDescent="0.25">
      <c r="C309" s="382" t="s">
        <v>639</v>
      </c>
      <c r="D309" s="381">
        <v>0</v>
      </c>
      <c r="E309" s="381">
        <v>0</v>
      </c>
      <c r="F309" s="381">
        <v>5843079.1600000001</v>
      </c>
      <c r="G309" s="381">
        <v>6788059.1600000001</v>
      </c>
      <c r="H309" s="381">
        <v>1191909.1599999999</v>
      </c>
    </row>
    <row r="310" spans="3:8" x14ac:dyDescent="0.25">
      <c r="C310" s="382" t="s">
        <v>656</v>
      </c>
      <c r="D310" s="381">
        <v>0</v>
      </c>
      <c r="E310" s="381">
        <v>1000000</v>
      </c>
      <c r="F310" s="381">
        <v>0</v>
      </c>
      <c r="G310" s="381">
        <v>0</v>
      </c>
      <c r="H310" s="381">
        <v>0</v>
      </c>
    </row>
    <row r="311" spans="3:8" x14ac:dyDescent="0.25">
      <c r="C311" s="380" t="s">
        <v>731</v>
      </c>
      <c r="D311" s="381">
        <v>177246110</v>
      </c>
      <c r="E311" s="381">
        <v>171379360.07999998</v>
      </c>
      <c r="F311" s="381">
        <v>10680378.189999999</v>
      </c>
      <c r="G311" s="381">
        <v>24762793.16</v>
      </c>
      <c r="H311" s="381">
        <v>35788559.789999999</v>
      </c>
    </row>
    <row r="312" spans="3:8" x14ac:dyDescent="0.25">
      <c r="C312" s="382" t="s">
        <v>660</v>
      </c>
      <c r="D312" s="381">
        <v>174395110</v>
      </c>
      <c r="E312" s="381">
        <v>169066763.53999999</v>
      </c>
      <c r="F312" s="381">
        <v>10339543.359999999</v>
      </c>
      <c r="G312" s="381">
        <v>23896958.509999998</v>
      </c>
      <c r="H312" s="381">
        <v>34823137.619999997</v>
      </c>
    </row>
    <row r="313" spans="3:8" x14ac:dyDescent="0.25">
      <c r="C313" s="382" t="s">
        <v>732</v>
      </c>
      <c r="D313" s="381">
        <v>2551000</v>
      </c>
      <c r="E313" s="381">
        <v>2077250</v>
      </c>
      <c r="F313" s="381">
        <v>39238.28</v>
      </c>
      <c r="G313" s="381">
        <v>564238.12</v>
      </c>
      <c r="H313" s="381">
        <v>663825.64</v>
      </c>
    </row>
    <row r="314" spans="3:8" x14ac:dyDescent="0.25">
      <c r="C314" s="382" t="s">
        <v>683</v>
      </c>
      <c r="D314" s="381">
        <v>300000</v>
      </c>
      <c r="E314" s="381">
        <v>235346.54</v>
      </c>
      <c r="F314" s="381">
        <v>301596.55</v>
      </c>
      <c r="G314" s="381">
        <v>301596.53000000003</v>
      </c>
      <c r="H314" s="381">
        <v>301596.53000000003</v>
      </c>
    </row>
    <row r="315" spans="3:8" x14ac:dyDescent="0.25">
      <c r="C315" s="380" t="s">
        <v>733</v>
      </c>
      <c r="D315" s="381">
        <v>53537459</v>
      </c>
      <c r="E315" s="381">
        <v>56383021.07</v>
      </c>
      <c r="F315" s="381">
        <v>5285401.0399999991</v>
      </c>
      <c r="G315" s="381">
        <v>9942983.1600000001</v>
      </c>
      <c r="H315" s="381">
        <v>12529719.239999998</v>
      </c>
    </row>
    <row r="316" spans="3:8" x14ac:dyDescent="0.25">
      <c r="C316" s="382" t="s">
        <v>734</v>
      </c>
      <c r="D316" s="381">
        <v>53537459</v>
      </c>
      <c r="E316" s="381">
        <v>56383021.07</v>
      </c>
      <c r="F316" s="381">
        <v>5285401.0399999991</v>
      </c>
      <c r="G316" s="381">
        <v>9942983.1600000001</v>
      </c>
      <c r="H316" s="381">
        <v>12529719.239999998</v>
      </c>
    </row>
    <row r="317" spans="3:8" x14ac:dyDescent="0.25">
      <c r="C317" s="380" t="s">
        <v>735</v>
      </c>
      <c r="D317" s="381">
        <v>44559988</v>
      </c>
      <c r="E317" s="381">
        <v>44559988</v>
      </c>
      <c r="F317" s="381">
        <v>2535418.42</v>
      </c>
      <c r="G317" s="381">
        <v>4750891.5699999994</v>
      </c>
      <c r="H317" s="381">
        <v>6505397.7599999998</v>
      </c>
    </row>
    <row r="318" spans="3:8" x14ac:dyDescent="0.25">
      <c r="C318" s="382" t="s">
        <v>736</v>
      </c>
      <c r="D318" s="381">
        <v>0</v>
      </c>
      <c r="E318" s="381">
        <v>0</v>
      </c>
      <c r="F318" s="381">
        <v>0</v>
      </c>
      <c r="G318" s="381">
        <v>0</v>
      </c>
      <c r="H318" s="381">
        <v>0</v>
      </c>
    </row>
    <row r="319" spans="3:8" x14ac:dyDescent="0.25">
      <c r="C319" s="382" t="s">
        <v>689</v>
      </c>
      <c r="D319" s="381">
        <v>44559988</v>
      </c>
      <c r="E319" s="381">
        <v>44559988</v>
      </c>
      <c r="F319" s="381">
        <v>2535418.42</v>
      </c>
      <c r="G319" s="381">
        <v>4750891.5699999994</v>
      </c>
      <c r="H319" s="381">
        <v>6505397.7599999998</v>
      </c>
    </row>
    <row r="320" spans="3:8" x14ac:dyDescent="0.25">
      <c r="C320" s="382" t="s">
        <v>709</v>
      </c>
      <c r="D320" s="381">
        <v>0</v>
      </c>
      <c r="E320" s="381">
        <v>0</v>
      </c>
      <c r="F320" s="381">
        <v>0</v>
      </c>
      <c r="G320" s="381">
        <v>0</v>
      </c>
      <c r="H320" s="381">
        <v>0</v>
      </c>
    </row>
    <row r="321" spans="3:8" x14ac:dyDescent="0.25">
      <c r="C321" s="406" t="s">
        <v>737</v>
      </c>
      <c r="D321" s="407">
        <v>21512650364</v>
      </c>
      <c r="E321" s="407">
        <v>22569736124.890003</v>
      </c>
      <c r="F321" s="407">
        <v>2366547183.2200003</v>
      </c>
      <c r="G321" s="407">
        <v>2852478023.3499994</v>
      </c>
      <c r="H321" s="407">
        <v>3187851300.1400003</v>
      </c>
    </row>
    <row r="322" spans="3:8" x14ac:dyDescent="0.25">
      <c r="C322" s="408" t="s">
        <v>738</v>
      </c>
      <c r="D322" s="395">
        <v>21512650364</v>
      </c>
      <c r="E322" s="395">
        <v>22569736124.890003</v>
      </c>
      <c r="F322" s="395">
        <v>2366547183.2200003</v>
      </c>
      <c r="G322" s="395">
        <v>2852478023.3499994</v>
      </c>
      <c r="H322" s="395">
        <v>3187851300.1400003</v>
      </c>
    </row>
    <row r="323" spans="3:8" x14ac:dyDescent="0.25">
      <c r="C323" s="380" t="s">
        <v>739</v>
      </c>
      <c r="D323" s="381">
        <v>16436801660</v>
      </c>
      <c r="E323" s="381">
        <v>17234430385.450001</v>
      </c>
      <c r="F323" s="381">
        <v>1719377561.6700001</v>
      </c>
      <c r="G323" s="381">
        <v>1909895944.3899999</v>
      </c>
      <c r="H323" s="381">
        <v>1931172358.7600002</v>
      </c>
    </row>
    <row r="324" spans="3:8" x14ac:dyDescent="0.25">
      <c r="C324" s="382" t="s">
        <v>592</v>
      </c>
      <c r="D324" s="381">
        <v>3489076268</v>
      </c>
      <c r="E324" s="381">
        <v>3493614362.1799998</v>
      </c>
      <c r="F324" s="381">
        <v>378587014.07000005</v>
      </c>
      <c r="G324" s="381">
        <v>569105396.79000008</v>
      </c>
      <c r="H324" s="381">
        <v>588654838.6400001</v>
      </c>
    </row>
    <row r="325" spans="3:8" x14ac:dyDescent="0.25">
      <c r="C325" s="382" t="s">
        <v>618</v>
      </c>
      <c r="D325" s="381">
        <v>0</v>
      </c>
      <c r="E325" s="381">
        <v>0</v>
      </c>
      <c r="F325" s="381">
        <v>0</v>
      </c>
      <c r="G325" s="381">
        <v>0</v>
      </c>
      <c r="H325" s="381">
        <v>0</v>
      </c>
    </row>
    <row r="326" spans="3:8" x14ac:dyDescent="0.25">
      <c r="C326" s="382" t="s">
        <v>740</v>
      </c>
      <c r="D326" s="381">
        <v>2874479</v>
      </c>
      <c r="E326" s="381">
        <v>18492620.27</v>
      </c>
      <c r="F326" s="381">
        <v>0</v>
      </c>
      <c r="G326" s="381">
        <v>0</v>
      </c>
      <c r="H326" s="381">
        <v>0</v>
      </c>
    </row>
    <row r="327" spans="3:8" x14ac:dyDescent="0.25">
      <c r="C327" s="382" t="s">
        <v>585</v>
      </c>
      <c r="D327" s="381">
        <v>300000000</v>
      </c>
      <c r="E327" s="381">
        <v>319024000</v>
      </c>
      <c r="F327" s="381">
        <v>301610479.94999999</v>
      </c>
      <c r="G327" s="381">
        <v>301610479.94999999</v>
      </c>
      <c r="H327" s="381">
        <v>301798991.47000003</v>
      </c>
    </row>
    <row r="328" spans="3:8" x14ac:dyDescent="0.25">
      <c r="C328" s="382" t="s">
        <v>594</v>
      </c>
      <c r="D328" s="381">
        <v>12644850913</v>
      </c>
      <c r="E328" s="381">
        <v>13403299403</v>
      </c>
      <c r="F328" s="381">
        <v>1039180067.65</v>
      </c>
      <c r="G328" s="381">
        <v>1039180067.65</v>
      </c>
      <c r="H328" s="381">
        <v>1040718528.65</v>
      </c>
    </row>
    <row r="329" spans="3:8" x14ac:dyDescent="0.25">
      <c r="C329" s="380" t="s">
        <v>741</v>
      </c>
      <c r="D329" s="381">
        <v>324030081</v>
      </c>
      <c r="E329" s="381">
        <v>324189653.47000003</v>
      </c>
      <c r="F329" s="381">
        <v>51767782.93</v>
      </c>
      <c r="G329" s="381">
        <v>56923333.739999995</v>
      </c>
      <c r="H329" s="381">
        <v>74064351.510000005</v>
      </c>
    </row>
    <row r="330" spans="3:8" x14ac:dyDescent="0.25">
      <c r="C330" s="382" t="s">
        <v>617</v>
      </c>
      <c r="D330" s="381">
        <v>324030081</v>
      </c>
      <c r="E330" s="381">
        <v>324199653.47000003</v>
      </c>
      <c r="F330" s="381">
        <v>51767782.93</v>
      </c>
      <c r="G330" s="381">
        <v>56923333.739999995</v>
      </c>
      <c r="H330" s="381">
        <v>74064351.510000005</v>
      </c>
    </row>
    <row r="331" spans="3:8" x14ac:dyDescent="0.25">
      <c r="C331" s="382" t="s">
        <v>639</v>
      </c>
      <c r="D331" s="381">
        <v>0</v>
      </c>
      <c r="E331" s="381">
        <v>0</v>
      </c>
      <c r="F331" s="381">
        <v>0</v>
      </c>
      <c r="G331" s="381">
        <v>0</v>
      </c>
      <c r="H331" s="381">
        <v>0</v>
      </c>
    </row>
    <row r="332" spans="3:8" x14ac:dyDescent="0.25">
      <c r="C332" s="382" t="s">
        <v>685</v>
      </c>
      <c r="D332" s="381">
        <v>0</v>
      </c>
      <c r="E332" s="381">
        <v>-10000</v>
      </c>
      <c r="F332" s="381">
        <v>0</v>
      </c>
      <c r="G332" s="381">
        <v>0</v>
      </c>
      <c r="H332" s="381">
        <v>0</v>
      </c>
    </row>
    <row r="333" spans="3:8" x14ac:dyDescent="0.25">
      <c r="C333" s="380" t="s">
        <v>742</v>
      </c>
      <c r="D333" s="381">
        <v>1128343962</v>
      </c>
      <c r="E333" s="381">
        <v>1637711449.27</v>
      </c>
      <c r="F333" s="381">
        <v>191599550.09000003</v>
      </c>
      <c r="G333" s="381">
        <v>253442967.65000001</v>
      </c>
      <c r="H333" s="381">
        <v>381660255.37</v>
      </c>
    </row>
    <row r="334" spans="3:8" x14ac:dyDescent="0.25">
      <c r="C334" s="382" t="s">
        <v>743</v>
      </c>
      <c r="D334" s="381">
        <v>5000000</v>
      </c>
      <c r="E334" s="381">
        <v>524816599.3599999</v>
      </c>
      <c r="F334" s="381">
        <v>1250000</v>
      </c>
      <c r="G334" s="381">
        <v>38955459</v>
      </c>
      <c r="H334" s="381">
        <v>107151814.03</v>
      </c>
    </row>
    <row r="335" spans="3:8" x14ac:dyDescent="0.25">
      <c r="C335" s="382" t="s">
        <v>637</v>
      </c>
      <c r="D335" s="381">
        <v>0</v>
      </c>
      <c r="E335" s="381">
        <v>0</v>
      </c>
      <c r="F335" s="381">
        <v>0</v>
      </c>
      <c r="G335" s="381">
        <v>0</v>
      </c>
      <c r="H335" s="381">
        <v>0</v>
      </c>
    </row>
    <row r="336" spans="3:8" x14ac:dyDescent="0.25">
      <c r="C336" s="382" t="s">
        <v>622</v>
      </c>
      <c r="D336" s="381">
        <v>1123343962</v>
      </c>
      <c r="E336" s="381">
        <v>1112913122.24</v>
      </c>
      <c r="F336" s="381">
        <v>190349550.09000003</v>
      </c>
      <c r="G336" s="381">
        <v>214487508.65000001</v>
      </c>
      <c r="H336" s="381">
        <v>274508441.33999997</v>
      </c>
    </row>
    <row r="337" spans="3:8" x14ac:dyDescent="0.25">
      <c r="C337" s="382" t="s">
        <v>683</v>
      </c>
      <c r="D337" s="381">
        <v>0</v>
      </c>
      <c r="E337" s="381">
        <v>-18272.330000000002</v>
      </c>
      <c r="F337" s="381">
        <v>0</v>
      </c>
      <c r="G337" s="381">
        <v>0</v>
      </c>
      <c r="H337" s="381">
        <v>0</v>
      </c>
    </row>
    <row r="338" spans="3:8" x14ac:dyDescent="0.25">
      <c r="C338" s="380" t="s">
        <v>744</v>
      </c>
      <c r="D338" s="381">
        <v>589452322</v>
      </c>
      <c r="E338" s="381">
        <v>570682486.22000003</v>
      </c>
      <c r="F338" s="381">
        <v>58142982.419999987</v>
      </c>
      <c r="G338" s="381">
        <v>101908267.21000001</v>
      </c>
      <c r="H338" s="381">
        <v>134057049.82000001</v>
      </c>
    </row>
    <row r="339" spans="3:8" x14ac:dyDescent="0.25">
      <c r="C339" s="382" t="s">
        <v>620</v>
      </c>
      <c r="D339" s="381">
        <v>581837040</v>
      </c>
      <c r="E339" s="381">
        <v>560658820.86000001</v>
      </c>
      <c r="F339" s="381">
        <v>58142982.419999987</v>
      </c>
      <c r="G339" s="381">
        <v>101908267.21000001</v>
      </c>
      <c r="H339" s="381">
        <v>134057049.82000001</v>
      </c>
    </row>
    <row r="340" spans="3:8" x14ac:dyDescent="0.25">
      <c r="C340" s="382" t="s">
        <v>648</v>
      </c>
      <c r="D340" s="381">
        <v>7615282</v>
      </c>
      <c r="E340" s="381">
        <v>9179646.4900000002</v>
      </c>
      <c r="F340" s="381">
        <v>0</v>
      </c>
      <c r="G340" s="381">
        <v>0</v>
      </c>
      <c r="H340" s="381">
        <v>0</v>
      </c>
    </row>
    <row r="341" spans="3:8" x14ac:dyDescent="0.25">
      <c r="C341" s="382" t="s">
        <v>745</v>
      </c>
      <c r="D341" s="381">
        <v>0</v>
      </c>
      <c r="E341" s="381">
        <v>844018.87</v>
      </c>
      <c r="F341" s="381">
        <v>0</v>
      </c>
      <c r="G341" s="381">
        <v>0</v>
      </c>
      <c r="H341" s="381">
        <v>0</v>
      </c>
    </row>
    <row r="342" spans="3:8" x14ac:dyDescent="0.25">
      <c r="C342" s="380" t="s">
        <v>746</v>
      </c>
      <c r="D342" s="381">
        <v>130919037</v>
      </c>
      <c r="E342" s="381">
        <v>140420527.10000002</v>
      </c>
      <c r="F342" s="381">
        <v>13532689.880000001</v>
      </c>
      <c r="G342" s="381">
        <v>30207912.770000003</v>
      </c>
      <c r="H342" s="381">
        <v>30455384.640000001</v>
      </c>
    </row>
    <row r="343" spans="3:8" x14ac:dyDescent="0.25">
      <c r="C343" s="382" t="s">
        <v>601</v>
      </c>
      <c r="D343" s="381">
        <v>130919037</v>
      </c>
      <c r="E343" s="381">
        <v>140420527.10000002</v>
      </c>
      <c r="F343" s="381">
        <v>13532689.880000001</v>
      </c>
      <c r="G343" s="381">
        <v>30207912.770000003</v>
      </c>
      <c r="H343" s="381">
        <v>30455384.640000001</v>
      </c>
    </row>
    <row r="344" spans="3:8" x14ac:dyDescent="0.25">
      <c r="C344" s="380" t="s">
        <v>747</v>
      </c>
      <c r="D344" s="381">
        <v>293816878</v>
      </c>
      <c r="E344" s="381">
        <v>30214756.230000012</v>
      </c>
      <c r="F344" s="381">
        <v>0</v>
      </c>
      <c r="G344" s="381">
        <v>0</v>
      </c>
      <c r="H344" s="381">
        <v>0</v>
      </c>
    </row>
    <row r="345" spans="3:8" x14ac:dyDescent="0.25">
      <c r="C345" s="382" t="s">
        <v>618</v>
      </c>
      <c r="D345" s="381">
        <v>290816878</v>
      </c>
      <c r="E345" s="381">
        <v>30214756.230000012</v>
      </c>
      <c r="F345" s="381">
        <v>0</v>
      </c>
      <c r="G345" s="381">
        <v>0</v>
      </c>
      <c r="H345" s="381">
        <v>0</v>
      </c>
    </row>
    <row r="346" spans="3:8" x14ac:dyDescent="0.25">
      <c r="C346" s="382" t="s">
        <v>644</v>
      </c>
      <c r="D346" s="381">
        <v>3000000</v>
      </c>
      <c r="E346" s="381">
        <v>0</v>
      </c>
      <c r="F346" s="381">
        <v>0</v>
      </c>
      <c r="G346" s="381">
        <v>0</v>
      </c>
      <c r="H346" s="381">
        <v>0</v>
      </c>
    </row>
    <row r="347" spans="3:8" x14ac:dyDescent="0.25">
      <c r="C347" s="380" t="s">
        <v>748</v>
      </c>
      <c r="D347" s="381">
        <v>491553431</v>
      </c>
      <c r="E347" s="381">
        <v>491521256</v>
      </c>
      <c r="F347" s="381">
        <v>60245618.850000009</v>
      </c>
      <c r="G347" s="381">
        <v>100104411.52</v>
      </c>
      <c r="H347" s="381">
        <v>120587616.81</v>
      </c>
    </row>
    <row r="348" spans="3:8" x14ac:dyDescent="0.25">
      <c r="C348" s="382" t="s">
        <v>634</v>
      </c>
      <c r="D348" s="381">
        <v>220000</v>
      </c>
      <c r="E348" s="381">
        <v>120000</v>
      </c>
      <c r="F348" s="381">
        <v>0</v>
      </c>
      <c r="G348" s="381">
        <v>0</v>
      </c>
      <c r="H348" s="381">
        <v>0</v>
      </c>
    </row>
    <row r="349" spans="3:8" x14ac:dyDescent="0.25">
      <c r="C349" s="382" t="s">
        <v>689</v>
      </c>
      <c r="D349" s="381">
        <v>0</v>
      </c>
      <c r="E349" s="381">
        <v>-100000</v>
      </c>
      <c r="F349" s="381">
        <v>0</v>
      </c>
      <c r="G349" s="381">
        <v>0</v>
      </c>
      <c r="H349" s="381">
        <v>0</v>
      </c>
    </row>
    <row r="350" spans="3:8" x14ac:dyDescent="0.25">
      <c r="C350" s="382" t="s">
        <v>584</v>
      </c>
      <c r="D350" s="381">
        <v>491333431</v>
      </c>
      <c r="E350" s="381">
        <v>491501256</v>
      </c>
      <c r="F350" s="381">
        <v>60245618.850000009</v>
      </c>
      <c r="G350" s="381">
        <v>100104411.52</v>
      </c>
      <c r="H350" s="381">
        <v>120587616.81</v>
      </c>
    </row>
    <row r="351" spans="3:8" x14ac:dyDescent="0.25">
      <c r="C351" s="380" t="s">
        <v>749</v>
      </c>
      <c r="D351" s="381">
        <v>567996445</v>
      </c>
      <c r="E351" s="381">
        <v>576154474</v>
      </c>
      <c r="F351" s="381">
        <v>81389468.429999992</v>
      </c>
      <c r="G351" s="381">
        <v>118446507.84999999</v>
      </c>
      <c r="H351" s="381">
        <v>149266538.11000001</v>
      </c>
    </row>
    <row r="352" spans="3:8" x14ac:dyDescent="0.25">
      <c r="C352" s="382" t="s">
        <v>750</v>
      </c>
      <c r="D352" s="381">
        <v>567996445</v>
      </c>
      <c r="E352" s="381">
        <v>576154474</v>
      </c>
      <c r="F352" s="381">
        <v>81389468.429999992</v>
      </c>
      <c r="G352" s="381">
        <v>118446507.84999999</v>
      </c>
      <c r="H352" s="381">
        <v>149266538.11000001</v>
      </c>
    </row>
    <row r="353" spans="3:8" x14ac:dyDescent="0.25">
      <c r="C353" s="380" t="s">
        <v>751</v>
      </c>
      <c r="D353" s="381">
        <v>746380474</v>
      </c>
      <c r="E353" s="381">
        <v>778516522.70000005</v>
      </c>
      <c r="F353" s="381">
        <v>94704477.569999993</v>
      </c>
      <c r="G353" s="381">
        <v>146017787.16000003</v>
      </c>
      <c r="H353" s="381">
        <v>196112633.27000001</v>
      </c>
    </row>
    <row r="354" spans="3:8" x14ac:dyDescent="0.25">
      <c r="C354" s="382" t="s">
        <v>752</v>
      </c>
      <c r="D354" s="381">
        <v>746380474</v>
      </c>
      <c r="E354" s="381">
        <v>778516522.70000005</v>
      </c>
      <c r="F354" s="381">
        <v>94704477.569999993</v>
      </c>
      <c r="G354" s="381">
        <v>146017787.16000003</v>
      </c>
      <c r="H354" s="381">
        <v>196112633.27000001</v>
      </c>
    </row>
    <row r="355" spans="3:8" x14ac:dyDescent="0.25">
      <c r="C355" s="380" t="s">
        <v>753</v>
      </c>
      <c r="D355" s="381">
        <v>161903995</v>
      </c>
      <c r="E355" s="381">
        <v>122711060.62</v>
      </c>
      <c r="F355" s="381">
        <v>12136724.26</v>
      </c>
      <c r="G355" s="381">
        <v>17716059.890000001</v>
      </c>
      <c r="H355" s="381">
        <v>21811811.719999999</v>
      </c>
    </row>
    <row r="356" spans="3:8" x14ac:dyDescent="0.25">
      <c r="C356" s="382" t="s">
        <v>603</v>
      </c>
      <c r="D356" s="381">
        <v>161903995</v>
      </c>
      <c r="E356" s="381">
        <v>122711060.62</v>
      </c>
      <c r="F356" s="381">
        <v>12136724.26</v>
      </c>
      <c r="G356" s="381">
        <v>17716059.890000001</v>
      </c>
      <c r="H356" s="381">
        <v>21811811.719999999</v>
      </c>
    </row>
    <row r="357" spans="3:8" x14ac:dyDescent="0.25">
      <c r="C357" s="380" t="s">
        <v>754</v>
      </c>
      <c r="D357" s="381">
        <v>641452079</v>
      </c>
      <c r="E357" s="381">
        <v>663183553.83000004</v>
      </c>
      <c r="F357" s="381">
        <v>83650327.120000005</v>
      </c>
      <c r="G357" s="381">
        <v>117814831.17</v>
      </c>
      <c r="H357" s="381">
        <v>148663300.13</v>
      </c>
    </row>
    <row r="358" spans="3:8" x14ac:dyDescent="0.25">
      <c r="C358" s="382" t="s">
        <v>755</v>
      </c>
      <c r="D358" s="381">
        <v>641452079</v>
      </c>
      <c r="E358" s="381">
        <v>663183553.83000004</v>
      </c>
      <c r="F358" s="381">
        <v>83650327.120000005</v>
      </c>
      <c r="G358" s="381">
        <v>117814831.17</v>
      </c>
      <c r="H358" s="381">
        <v>148663300.13</v>
      </c>
    </row>
    <row r="359" spans="3:8" x14ac:dyDescent="0.25">
      <c r="C359" s="406" t="s">
        <v>756</v>
      </c>
      <c r="D359" s="407">
        <v>309832150000</v>
      </c>
      <c r="E359" s="407">
        <v>309783704383.67017</v>
      </c>
      <c r="F359" s="407">
        <v>13896276188.379999</v>
      </c>
      <c r="G359" s="407">
        <v>29847530687.769997</v>
      </c>
      <c r="H359" s="407">
        <v>48344944468.799988</v>
      </c>
    </row>
    <row r="360" spans="3:8" x14ac:dyDescent="0.25">
      <c r="C360" s="408" t="s">
        <v>757</v>
      </c>
      <c r="D360" s="395">
        <v>309832150000</v>
      </c>
      <c r="E360" s="395">
        <v>309783704383.67017</v>
      </c>
      <c r="F360" s="395">
        <v>13896276188.379999</v>
      </c>
      <c r="G360" s="395">
        <v>29847530687.769997</v>
      </c>
      <c r="H360" s="395">
        <v>48344944468.799988</v>
      </c>
    </row>
    <row r="361" spans="3:8" x14ac:dyDescent="0.25">
      <c r="C361" s="380" t="s">
        <v>758</v>
      </c>
      <c r="D361" s="381">
        <v>226897923221</v>
      </c>
      <c r="E361" s="381">
        <v>219836726920.86005</v>
      </c>
      <c r="F361" s="381">
        <v>7290501129.9000006</v>
      </c>
      <c r="G361" s="381">
        <v>20417950126.479996</v>
      </c>
      <c r="H361" s="381">
        <v>33796369497.160004</v>
      </c>
    </row>
    <row r="362" spans="3:8" x14ac:dyDescent="0.25">
      <c r="C362" s="382" t="s">
        <v>592</v>
      </c>
      <c r="D362" s="381">
        <v>26677657543</v>
      </c>
      <c r="E362" s="381">
        <v>21315565077.930008</v>
      </c>
      <c r="F362" s="381">
        <v>1904927579.0300002</v>
      </c>
      <c r="G362" s="381">
        <v>2914135915.7999997</v>
      </c>
      <c r="H362" s="381">
        <v>4011668760.5899992</v>
      </c>
    </row>
    <row r="363" spans="3:8" x14ac:dyDescent="0.25">
      <c r="C363" s="382" t="s">
        <v>759</v>
      </c>
      <c r="D363" s="381">
        <v>2000000000</v>
      </c>
      <c r="E363" s="381">
        <v>3621980971.3199997</v>
      </c>
      <c r="F363" s="381">
        <v>-292417783.87</v>
      </c>
      <c r="G363" s="381">
        <v>370680400.19999999</v>
      </c>
      <c r="H363" s="381">
        <v>500542386.04000002</v>
      </c>
    </row>
    <row r="364" spans="3:8" x14ac:dyDescent="0.25">
      <c r="C364" s="382" t="s">
        <v>634</v>
      </c>
      <c r="D364" s="381">
        <v>8000000</v>
      </c>
      <c r="E364" s="381">
        <v>15543134</v>
      </c>
      <c r="F364" s="381">
        <v>300000</v>
      </c>
      <c r="G364" s="381">
        <v>300000</v>
      </c>
      <c r="H364" s="381">
        <v>412435.20000000001</v>
      </c>
    </row>
    <row r="365" spans="3:8" x14ac:dyDescent="0.25">
      <c r="C365" s="382" t="s">
        <v>721</v>
      </c>
      <c r="D365" s="381">
        <v>0</v>
      </c>
      <c r="E365" s="381">
        <v>-3674119.6</v>
      </c>
      <c r="F365" s="381">
        <v>0</v>
      </c>
      <c r="G365" s="381">
        <v>0</v>
      </c>
      <c r="H365" s="381">
        <v>0</v>
      </c>
    </row>
    <row r="366" spans="3:8" x14ac:dyDescent="0.25">
      <c r="C366" s="382" t="s">
        <v>689</v>
      </c>
      <c r="D366" s="381">
        <v>2400000</v>
      </c>
      <c r="E366" s="381">
        <v>12504038.399999999</v>
      </c>
      <c r="F366" s="381">
        <v>0</v>
      </c>
      <c r="G366" s="381">
        <v>0</v>
      </c>
      <c r="H366" s="381">
        <v>0</v>
      </c>
    </row>
    <row r="367" spans="3:8" x14ac:dyDescent="0.25">
      <c r="C367" s="382" t="s">
        <v>593</v>
      </c>
      <c r="D367" s="381">
        <v>0</v>
      </c>
      <c r="E367" s="381">
        <v>4263968</v>
      </c>
      <c r="F367" s="381">
        <v>0</v>
      </c>
      <c r="G367" s="381">
        <v>0</v>
      </c>
      <c r="H367" s="381">
        <v>0</v>
      </c>
    </row>
    <row r="368" spans="3:8" x14ac:dyDescent="0.25">
      <c r="C368" s="382" t="s">
        <v>584</v>
      </c>
      <c r="D368" s="381">
        <v>21320396426</v>
      </c>
      <c r="E368" s="381">
        <v>16184989080.999994</v>
      </c>
      <c r="F368" s="381">
        <v>-1140687.870000002</v>
      </c>
      <c r="G368" s="381">
        <v>1467865254.2</v>
      </c>
      <c r="H368" s="381">
        <v>2386492639.2300005</v>
      </c>
    </row>
    <row r="369" spans="3:8" x14ac:dyDescent="0.25">
      <c r="C369" s="382" t="s">
        <v>760</v>
      </c>
      <c r="D369" s="381">
        <v>1369981938</v>
      </c>
      <c r="E369" s="381">
        <v>1199207110.8900001</v>
      </c>
      <c r="F369" s="381">
        <v>100891284.31999999</v>
      </c>
      <c r="G369" s="381">
        <v>100891284.31999999</v>
      </c>
      <c r="H369" s="381">
        <v>103933764.31999999</v>
      </c>
    </row>
    <row r="370" spans="3:8" x14ac:dyDescent="0.25">
      <c r="C370" s="382" t="s">
        <v>743</v>
      </c>
      <c r="D370" s="381">
        <v>0</v>
      </c>
      <c r="E370" s="381">
        <v>88612143</v>
      </c>
      <c r="F370" s="381">
        <v>14221665.039999999</v>
      </c>
      <c r="G370" s="381">
        <v>62215355.590000004</v>
      </c>
      <c r="H370" s="381">
        <v>61808603.590000004</v>
      </c>
    </row>
    <row r="371" spans="3:8" x14ac:dyDescent="0.25">
      <c r="C371" s="382" t="s">
        <v>622</v>
      </c>
      <c r="D371" s="381">
        <v>102050922346</v>
      </c>
      <c r="E371" s="381">
        <v>108655228092.13</v>
      </c>
      <c r="F371" s="381">
        <v>3571825137.46</v>
      </c>
      <c r="G371" s="381">
        <v>9190110651.0899982</v>
      </c>
      <c r="H371" s="381">
        <v>15814649812.480001</v>
      </c>
    </row>
    <row r="372" spans="3:8" x14ac:dyDescent="0.25">
      <c r="C372" s="382" t="s">
        <v>761</v>
      </c>
      <c r="D372" s="381">
        <v>3962429650</v>
      </c>
      <c r="E372" s="381">
        <v>4010042030.2800002</v>
      </c>
      <c r="F372" s="381">
        <v>511995257.55000001</v>
      </c>
      <c r="G372" s="381">
        <v>608387747.62</v>
      </c>
      <c r="H372" s="381">
        <v>631081861.84000003</v>
      </c>
    </row>
    <row r="373" spans="3:8" x14ac:dyDescent="0.25">
      <c r="C373" s="382" t="s">
        <v>620</v>
      </c>
      <c r="D373" s="381">
        <v>41112745596</v>
      </c>
      <c r="E373" s="381">
        <v>41079617156.830017</v>
      </c>
      <c r="F373" s="381">
        <v>133037651.45000002</v>
      </c>
      <c r="G373" s="381">
        <v>3594666735.5199995</v>
      </c>
      <c r="H373" s="381">
        <v>6036315606.0900002</v>
      </c>
    </row>
    <row r="374" spans="3:8" x14ac:dyDescent="0.25">
      <c r="C374" s="382" t="s">
        <v>648</v>
      </c>
      <c r="D374" s="381">
        <v>8475000</v>
      </c>
      <c r="E374" s="381">
        <v>6475000</v>
      </c>
      <c r="F374" s="381">
        <v>0</v>
      </c>
      <c r="G374" s="381">
        <v>0</v>
      </c>
      <c r="H374" s="381">
        <v>0</v>
      </c>
    </row>
    <row r="375" spans="3:8" x14ac:dyDescent="0.25">
      <c r="C375" s="382" t="s">
        <v>745</v>
      </c>
      <c r="D375" s="381">
        <v>0</v>
      </c>
      <c r="E375" s="381">
        <v>-7930158</v>
      </c>
      <c r="F375" s="381">
        <v>0</v>
      </c>
      <c r="G375" s="381">
        <v>0</v>
      </c>
      <c r="H375" s="381">
        <v>0</v>
      </c>
    </row>
    <row r="376" spans="3:8" x14ac:dyDescent="0.25">
      <c r="C376" s="382" t="s">
        <v>762</v>
      </c>
      <c r="D376" s="381">
        <v>3616221875</v>
      </c>
      <c r="E376" s="381">
        <v>3690737636.9500003</v>
      </c>
      <c r="F376" s="381">
        <v>376986002.31</v>
      </c>
      <c r="G376" s="381">
        <v>486445144.13999999</v>
      </c>
      <c r="H376" s="381">
        <v>561808020.15999997</v>
      </c>
    </row>
    <row r="377" spans="3:8" x14ac:dyDescent="0.25">
      <c r="C377" s="382" t="s">
        <v>628</v>
      </c>
      <c r="D377" s="381">
        <v>35000000</v>
      </c>
      <c r="E377" s="381">
        <v>28951000</v>
      </c>
      <c r="F377" s="381">
        <v>0</v>
      </c>
      <c r="G377" s="381">
        <v>0</v>
      </c>
      <c r="H377" s="381">
        <v>0</v>
      </c>
    </row>
    <row r="378" spans="3:8" x14ac:dyDescent="0.25">
      <c r="C378" s="382" t="s">
        <v>601</v>
      </c>
      <c r="D378" s="381">
        <v>4530526110</v>
      </c>
      <c r="E378" s="381">
        <v>2810011417.9700003</v>
      </c>
      <c r="F378" s="381">
        <v>-105291058.66</v>
      </c>
      <c r="G378" s="381">
        <v>252952908.99000001</v>
      </c>
      <c r="H378" s="381">
        <v>533579291.21999991</v>
      </c>
    </row>
    <row r="379" spans="3:8" x14ac:dyDescent="0.25">
      <c r="C379" s="382" t="s">
        <v>653</v>
      </c>
      <c r="D379" s="381">
        <v>3000000</v>
      </c>
      <c r="E379" s="381">
        <v>3000000</v>
      </c>
      <c r="F379" s="381">
        <v>0</v>
      </c>
      <c r="G379" s="381">
        <v>0</v>
      </c>
      <c r="H379" s="381">
        <v>0</v>
      </c>
    </row>
    <row r="380" spans="3:8" x14ac:dyDescent="0.25">
      <c r="C380" s="382" t="s">
        <v>763</v>
      </c>
      <c r="D380" s="381">
        <v>289925000</v>
      </c>
      <c r="E380" s="381">
        <v>192473076.28999999</v>
      </c>
      <c r="F380" s="381">
        <v>51790489.700000003</v>
      </c>
      <c r="G380" s="381">
        <v>61739769.299999997</v>
      </c>
      <c r="H380" s="381">
        <v>92151424.25</v>
      </c>
    </row>
    <row r="381" spans="3:8" x14ac:dyDescent="0.25">
      <c r="C381" s="382" t="s">
        <v>764</v>
      </c>
      <c r="D381" s="381">
        <v>604406</v>
      </c>
      <c r="E381" s="381">
        <v>406</v>
      </c>
      <c r="F381" s="381">
        <v>0</v>
      </c>
      <c r="G381" s="381">
        <v>0</v>
      </c>
      <c r="H381" s="381">
        <v>0</v>
      </c>
    </row>
    <row r="382" spans="3:8" x14ac:dyDescent="0.25">
      <c r="C382" s="382" t="s">
        <v>750</v>
      </c>
      <c r="D382" s="381">
        <v>101181882</v>
      </c>
      <c r="E382" s="381">
        <v>9183026</v>
      </c>
      <c r="F382" s="381">
        <v>0</v>
      </c>
      <c r="G382" s="381">
        <v>1189800</v>
      </c>
      <c r="H382" s="381">
        <v>1189800</v>
      </c>
    </row>
    <row r="383" spans="3:8" x14ac:dyDescent="0.25">
      <c r="C383" s="382" t="s">
        <v>603</v>
      </c>
      <c r="D383" s="381">
        <v>780926101</v>
      </c>
      <c r="E383" s="381">
        <v>162363667.32000005</v>
      </c>
      <c r="F383" s="381">
        <v>6043843.21</v>
      </c>
      <c r="G383" s="381">
        <v>21098923.080000002</v>
      </c>
      <c r="H383" s="381">
        <v>27490030.229999997</v>
      </c>
    </row>
    <row r="384" spans="3:8" x14ac:dyDescent="0.25">
      <c r="C384" s="382" t="s">
        <v>641</v>
      </c>
      <c r="D384" s="381">
        <v>0</v>
      </c>
      <c r="E384" s="381">
        <v>2000000</v>
      </c>
      <c r="F384" s="381">
        <v>0</v>
      </c>
      <c r="G384" s="381">
        <v>0</v>
      </c>
      <c r="H384" s="381">
        <v>0</v>
      </c>
    </row>
    <row r="385" spans="3:8" x14ac:dyDescent="0.25">
      <c r="C385" s="382" t="s">
        <v>765</v>
      </c>
      <c r="D385" s="381">
        <v>1350000</v>
      </c>
      <c r="E385" s="381">
        <v>6510300</v>
      </c>
      <c r="F385" s="381">
        <v>0</v>
      </c>
      <c r="G385" s="381">
        <v>0</v>
      </c>
      <c r="H385" s="381">
        <v>2692214.02</v>
      </c>
    </row>
    <row r="386" spans="3:8" x14ac:dyDescent="0.25">
      <c r="C386" s="382" t="s">
        <v>646</v>
      </c>
      <c r="D386" s="381">
        <v>1079623891</v>
      </c>
      <c r="E386" s="381">
        <v>1041010224.1000001</v>
      </c>
      <c r="F386" s="381">
        <v>-67293177.909999996</v>
      </c>
      <c r="G386" s="381">
        <v>108917500.77000001</v>
      </c>
      <c r="H386" s="381">
        <v>172448384.10999998</v>
      </c>
    </row>
    <row r="387" spans="3:8" x14ac:dyDescent="0.25">
      <c r="C387" s="382" t="s">
        <v>766</v>
      </c>
      <c r="D387" s="381">
        <v>50000000</v>
      </c>
      <c r="E387" s="381">
        <v>37731688.939999998</v>
      </c>
      <c r="F387" s="381">
        <v>0</v>
      </c>
      <c r="G387" s="381">
        <v>0</v>
      </c>
      <c r="H387" s="381">
        <v>3117552.42</v>
      </c>
    </row>
    <row r="388" spans="3:8" x14ac:dyDescent="0.25">
      <c r="C388" s="382" t="s">
        <v>605</v>
      </c>
      <c r="D388" s="381">
        <v>1900007840</v>
      </c>
      <c r="E388" s="381">
        <v>1061573487.8300004</v>
      </c>
      <c r="F388" s="381">
        <v>36844836.399999999</v>
      </c>
      <c r="G388" s="381">
        <v>106134977.67</v>
      </c>
      <c r="H388" s="381">
        <v>168099428.49000001</v>
      </c>
    </row>
    <row r="389" spans="3:8" x14ac:dyDescent="0.25">
      <c r="C389" s="382" t="s">
        <v>767</v>
      </c>
      <c r="D389" s="381">
        <v>659572949</v>
      </c>
      <c r="E389" s="381">
        <v>573532141.08000004</v>
      </c>
      <c r="F389" s="381">
        <v>-3129725.64</v>
      </c>
      <c r="G389" s="381">
        <v>0</v>
      </c>
      <c r="H389" s="381">
        <v>900000</v>
      </c>
    </row>
    <row r="390" spans="3:8" x14ac:dyDescent="0.25">
      <c r="C390" s="382" t="s">
        <v>768</v>
      </c>
      <c r="D390" s="381">
        <v>275000000</v>
      </c>
      <c r="E390" s="381">
        <v>65689940.430000007</v>
      </c>
      <c r="F390" s="381">
        <v>0</v>
      </c>
      <c r="G390" s="381">
        <v>0</v>
      </c>
      <c r="H390" s="381">
        <v>14227839.779999999</v>
      </c>
    </row>
    <row r="391" spans="3:8" x14ac:dyDescent="0.25">
      <c r="C391" s="382" t="s">
        <v>599</v>
      </c>
      <c r="D391" s="381">
        <v>1098467918</v>
      </c>
      <c r="E391" s="381">
        <v>36787085.82</v>
      </c>
      <c r="F391" s="381">
        <v>-6515164.7999999998</v>
      </c>
      <c r="G391" s="381">
        <v>7608082.5599999996</v>
      </c>
      <c r="H391" s="381">
        <v>7608082.5599999996</v>
      </c>
    </row>
    <row r="392" spans="3:8" x14ac:dyDescent="0.25">
      <c r="C392" s="382" t="s">
        <v>769</v>
      </c>
      <c r="D392" s="381">
        <v>172373669</v>
      </c>
      <c r="E392" s="381">
        <v>38267755.950000018</v>
      </c>
      <c r="F392" s="381">
        <v>-1917324.95</v>
      </c>
      <c r="G392" s="381">
        <v>159536</v>
      </c>
      <c r="H392" s="381">
        <v>159536</v>
      </c>
    </row>
    <row r="393" spans="3:8" x14ac:dyDescent="0.25">
      <c r="C393" s="382" t="s">
        <v>585</v>
      </c>
      <c r="D393" s="381">
        <v>3020857665</v>
      </c>
      <c r="E393" s="381">
        <v>2780857857.2599998</v>
      </c>
      <c r="F393" s="381">
        <v>319013716.71000004</v>
      </c>
      <c r="G393" s="381">
        <v>322121549.21000004</v>
      </c>
      <c r="H393" s="381">
        <v>636230673.94999993</v>
      </c>
    </row>
    <row r="394" spans="3:8" x14ac:dyDescent="0.25">
      <c r="C394" s="382" t="s">
        <v>594</v>
      </c>
      <c r="D394" s="381">
        <v>10770275416</v>
      </c>
      <c r="E394" s="381">
        <v>11113622682.740002</v>
      </c>
      <c r="F394" s="381">
        <v>740328590.41999996</v>
      </c>
      <c r="G394" s="381">
        <v>740328590.41999996</v>
      </c>
      <c r="H394" s="381">
        <v>2027761350.5900002</v>
      </c>
    </row>
    <row r="395" spans="3:8" x14ac:dyDescent="0.25">
      <c r="C395" s="380" t="s">
        <v>770</v>
      </c>
      <c r="D395" s="381">
        <v>3471721073</v>
      </c>
      <c r="E395" s="381">
        <v>225109917.15999985</v>
      </c>
      <c r="F395" s="381">
        <v>32678107.669999998</v>
      </c>
      <c r="G395" s="381">
        <v>4000284.0100000002</v>
      </c>
      <c r="H395" s="381">
        <v>9289678.1400000006</v>
      </c>
    </row>
    <row r="396" spans="3:8" x14ac:dyDescent="0.25">
      <c r="C396" s="382" t="s">
        <v>755</v>
      </c>
      <c r="D396" s="381">
        <v>414285000</v>
      </c>
      <c r="E396" s="381">
        <v>-1100291432.71</v>
      </c>
      <c r="F396" s="381">
        <v>24509259.419999998</v>
      </c>
      <c r="G396" s="381">
        <v>4000284.0100000002</v>
      </c>
      <c r="H396" s="381">
        <v>2994614.32</v>
      </c>
    </row>
    <row r="397" spans="3:8" x14ac:dyDescent="0.25">
      <c r="C397" s="382" t="s">
        <v>771</v>
      </c>
      <c r="D397" s="381">
        <v>3057436073</v>
      </c>
      <c r="E397" s="381">
        <v>1325401349.8699999</v>
      </c>
      <c r="F397" s="381">
        <v>8168848.25</v>
      </c>
      <c r="G397" s="381">
        <v>0</v>
      </c>
      <c r="H397" s="381">
        <v>6295063.8200000003</v>
      </c>
    </row>
    <row r="398" spans="3:8" x14ac:dyDescent="0.25">
      <c r="C398" s="380" t="s">
        <v>772</v>
      </c>
      <c r="D398" s="381">
        <v>830569217</v>
      </c>
      <c r="E398" s="381">
        <v>2310800680.6599998</v>
      </c>
      <c r="F398" s="381">
        <v>371444706.64999998</v>
      </c>
      <c r="G398" s="381">
        <v>444724581.13999999</v>
      </c>
      <c r="H398" s="381">
        <v>518545195</v>
      </c>
    </row>
    <row r="399" spans="3:8" x14ac:dyDescent="0.25">
      <c r="C399" s="382" t="s">
        <v>593</v>
      </c>
      <c r="D399" s="381">
        <v>0</v>
      </c>
      <c r="E399" s="381">
        <v>0</v>
      </c>
      <c r="F399" s="381">
        <v>0</v>
      </c>
      <c r="G399" s="381">
        <v>0</v>
      </c>
      <c r="H399" s="381">
        <v>0</v>
      </c>
    </row>
    <row r="400" spans="3:8" x14ac:dyDescent="0.25">
      <c r="C400" s="382" t="s">
        <v>584</v>
      </c>
      <c r="D400" s="381">
        <v>793794617</v>
      </c>
      <c r="E400" s="381">
        <v>2110862322.6600001</v>
      </c>
      <c r="F400" s="381">
        <v>320007476.64999998</v>
      </c>
      <c r="G400" s="381">
        <v>393287351.13999999</v>
      </c>
      <c r="H400" s="381">
        <v>466442325</v>
      </c>
    </row>
    <row r="401" spans="3:8" x14ac:dyDescent="0.25">
      <c r="C401" s="382" t="s">
        <v>760</v>
      </c>
      <c r="D401" s="381">
        <v>36774600</v>
      </c>
      <c r="E401" s="381">
        <v>199938358</v>
      </c>
      <c r="F401" s="381">
        <v>51437230</v>
      </c>
      <c r="G401" s="381">
        <v>51437230</v>
      </c>
      <c r="H401" s="381">
        <v>52102870</v>
      </c>
    </row>
    <row r="402" spans="3:8" x14ac:dyDescent="0.25">
      <c r="C402" s="380" t="s">
        <v>773</v>
      </c>
      <c r="D402" s="381">
        <v>25525319859</v>
      </c>
      <c r="E402" s="381">
        <v>27590100565.270004</v>
      </c>
      <c r="F402" s="381">
        <v>285072571.50999999</v>
      </c>
      <c r="G402" s="381">
        <v>2299384525.2000003</v>
      </c>
      <c r="H402" s="381">
        <v>4367445637.8400002</v>
      </c>
    </row>
    <row r="403" spans="3:8" x14ac:dyDescent="0.25">
      <c r="C403" s="382" t="s">
        <v>752</v>
      </c>
      <c r="D403" s="381">
        <v>1059168071</v>
      </c>
      <c r="E403" s="381">
        <v>1492102159.0700002</v>
      </c>
      <c r="F403" s="381">
        <v>205072571.50999999</v>
      </c>
      <c r="G403" s="381">
        <v>232954229.53999999</v>
      </c>
      <c r="H403" s="381">
        <v>320543366.02999997</v>
      </c>
    </row>
    <row r="404" spans="3:8" x14ac:dyDescent="0.25">
      <c r="C404" s="382" t="s">
        <v>774</v>
      </c>
      <c r="D404" s="381">
        <v>24466151788</v>
      </c>
      <c r="E404" s="381">
        <v>26097998406.200005</v>
      </c>
      <c r="F404" s="381">
        <v>80000000</v>
      </c>
      <c r="G404" s="381">
        <v>2066430295.6600001</v>
      </c>
      <c r="H404" s="381">
        <v>4046902271.8099999</v>
      </c>
    </row>
    <row r="405" spans="3:8" x14ac:dyDescent="0.25">
      <c r="C405" s="380" t="s">
        <v>775</v>
      </c>
      <c r="D405" s="381">
        <v>322000000</v>
      </c>
      <c r="E405" s="381">
        <v>441206929.87999988</v>
      </c>
      <c r="F405" s="381">
        <v>48021933.949999996</v>
      </c>
      <c r="G405" s="381">
        <v>61884366.649999999</v>
      </c>
      <c r="H405" s="381">
        <v>97210774.199999988</v>
      </c>
    </row>
    <row r="406" spans="3:8" x14ac:dyDescent="0.25">
      <c r="C406" s="382" t="s">
        <v>634</v>
      </c>
      <c r="D406" s="381">
        <v>0</v>
      </c>
      <c r="E406" s="381">
        <v>-2900714.8000000003</v>
      </c>
      <c r="F406" s="381">
        <v>0</v>
      </c>
      <c r="G406" s="381">
        <v>0</v>
      </c>
      <c r="H406" s="381">
        <v>2099285.2000000002</v>
      </c>
    </row>
    <row r="407" spans="3:8" x14ac:dyDescent="0.25">
      <c r="C407" s="382" t="s">
        <v>721</v>
      </c>
      <c r="D407" s="381">
        <v>0</v>
      </c>
      <c r="E407" s="381">
        <v>2000000</v>
      </c>
      <c r="F407" s="381">
        <v>0</v>
      </c>
      <c r="G407" s="381">
        <v>0</v>
      </c>
      <c r="H407" s="381">
        <v>0</v>
      </c>
    </row>
    <row r="408" spans="3:8" x14ac:dyDescent="0.25">
      <c r="C408" s="382" t="s">
        <v>689</v>
      </c>
      <c r="D408" s="381">
        <v>0</v>
      </c>
      <c r="E408" s="381">
        <v>20000</v>
      </c>
      <c r="F408" s="381">
        <v>0</v>
      </c>
      <c r="G408" s="381">
        <v>0</v>
      </c>
      <c r="H408" s="381">
        <v>0</v>
      </c>
    </row>
    <row r="409" spans="3:8" x14ac:dyDescent="0.25">
      <c r="C409" s="382" t="s">
        <v>593</v>
      </c>
      <c r="D409" s="381">
        <v>0</v>
      </c>
      <c r="E409" s="381">
        <v>2888189.68</v>
      </c>
      <c r="F409" s="381">
        <v>0</v>
      </c>
      <c r="G409" s="381">
        <v>0</v>
      </c>
      <c r="H409" s="381">
        <v>0</v>
      </c>
    </row>
    <row r="410" spans="3:8" x14ac:dyDescent="0.25">
      <c r="C410" s="382" t="s">
        <v>584</v>
      </c>
      <c r="D410" s="381">
        <v>304765855</v>
      </c>
      <c r="E410" s="381">
        <v>422079675.75999987</v>
      </c>
      <c r="F410" s="381">
        <v>48021933.949999996</v>
      </c>
      <c r="G410" s="381">
        <v>61884366.649999999</v>
      </c>
      <c r="H410" s="381">
        <v>87894456.319999993</v>
      </c>
    </row>
    <row r="411" spans="3:8" x14ac:dyDescent="0.25">
      <c r="C411" s="382" t="s">
        <v>760</v>
      </c>
      <c r="D411" s="381">
        <v>17234145</v>
      </c>
      <c r="E411" s="381">
        <v>17119779.240000002</v>
      </c>
      <c r="F411" s="381">
        <v>0</v>
      </c>
      <c r="G411" s="381">
        <v>0</v>
      </c>
      <c r="H411" s="381">
        <v>7217032.6799999997</v>
      </c>
    </row>
    <row r="412" spans="3:8" x14ac:dyDescent="0.25">
      <c r="C412" s="380" t="s">
        <v>776</v>
      </c>
      <c r="D412" s="381">
        <v>4671434579</v>
      </c>
      <c r="E412" s="381">
        <v>3983627417.8900003</v>
      </c>
      <c r="F412" s="381">
        <v>432113314.51999998</v>
      </c>
      <c r="G412" s="381">
        <v>527487459.85000002</v>
      </c>
      <c r="H412" s="381">
        <v>684601831.20999992</v>
      </c>
    </row>
    <row r="413" spans="3:8" x14ac:dyDescent="0.25">
      <c r="C413" s="382" t="s">
        <v>603</v>
      </c>
      <c r="D413" s="381">
        <v>983944532</v>
      </c>
      <c r="E413" s="381">
        <v>1365372370.78</v>
      </c>
      <c r="F413" s="381">
        <v>308471901.99000001</v>
      </c>
      <c r="G413" s="381">
        <v>350285389.88</v>
      </c>
      <c r="H413" s="381">
        <v>457127801.23999995</v>
      </c>
    </row>
    <row r="414" spans="3:8" x14ac:dyDescent="0.25">
      <c r="C414" s="382" t="s">
        <v>641</v>
      </c>
      <c r="D414" s="381">
        <v>0</v>
      </c>
      <c r="E414" s="381">
        <v>-300000000</v>
      </c>
      <c r="F414" s="381">
        <v>0</v>
      </c>
      <c r="G414" s="381">
        <v>0</v>
      </c>
      <c r="H414" s="381">
        <v>0</v>
      </c>
    </row>
    <row r="415" spans="3:8" x14ac:dyDescent="0.25">
      <c r="C415" s="382" t="s">
        <v>765</v>
      </c>
      <c r="D415" s="381">
        <v>3228822047</v>
      </c>
      <c r="E415" s="381">
        <v>2611256859.1100001</v>
      </c>
      <c r="F415" s="381">
        <v>39062292.530000001</v>
      </c>
      <c r="G415" s="381">
        <v>92622949.969999999</v>
      </c>
      <c r="H415" s="381">
        <v>92622949.969999999</v>
      </c>
    </row>
    <row r="416" spans="3:8" x14ac:dyDescent="0.25">
      <c r="C416" s="382" t="s">
        <v>768</v>
      </c>
      <c r="D416" s="381">
        <v>458668000</v>
      </c>
      <c r="E416" s="381">
        <v>126472221</v>
      </c>
      <c r="F416" s="381">
        <v>0</v>
      </c>
      <c r="G416" s="381">
        <v>0</v>
      </c>
      <c r="H416" s="381">
        <v>0</v>
      </c>
    </row>
    <row r="417" spans="3:8" x14ac:dyDescent="0.25">
      <c r="C417" s="382" t="s">
        <v>599</v>
      </c>
      <c r="D417" s="381">
        <v>0</v>
      </c>
      <c r="E417" s="381">
        <v>180525967</v>
      </c>
      <c r="F417" s="381">
        <v>84579120</v>
      </c>
      <c r="G417" s="381">
        <v>84579120</v>
      </c>
      <c r="H417" s="381">
        <v>134851080</v>
      </c>
    </row>
    <row r="418" spans="3:8" x14ac:dyDescent="0.25">
      <c r="C418" s="380" t="s">
        <v>777</v>
      </c>
      <c r="D418" s="381">
        <v>2948228959</v>
      </c>
      <c r="E418" s="381">
        <v>2641445447.4299994</v>
      </c>
      <c r="F418" s="381">
        <v>214981068.88999999</v>
      </c>
      <c r="G418" s="381">
        <v>329059569.73999995</v>
      </c>
      <c r="H418" s="381">
        <v>413451506.58999997</v>
      </c>
    </row>
    <row r="419" spans="3:8" x14ac:dyDescent="0.25">
      <c r="C419" s="382" t="s">
        <v>603</v>
      </c>
      <c r="D419" s="381">
        <v>2804427808</v>
      </c>
      <c r="E419" s="381">
        <v>2647407487.2599998</v>
      </c>
      <c r="F419" s="381">
        <v>203970595.94999999</v>
      </c>
      <c r="G419" s="381">
        <v>302832197.52999997</v>
      </c>
      <c r="H419" s="381">
        <v>387224134.38</v>
      </c>
    </row>
    <row r="420" spans="3:8" x14ac:dyDescent="0.25">
      <c r="C420" s="382" t="s">
        <v>641</v>
      </c>
      <c r="D420" s="381">
        <v>0</v>
      </c>
      <c r="E420" s="381">
        <v>-140567595.86000001</v>
      </c>
      <c r="F420" s="381">
        <v>0</v>
      </c>
      <c r="G420" s="381">
        <v>0</v>
      </c>
      <c r="H420" s="381">
        <v>0</v>
      </c>
    </row>
    <row r="421" spans="3:8" x14ac:dyDescent="0.25">
      <c r="C421" s="382" t="s">
        <v>765</v>
      </c>
      <c r="D421" s="381">
        <v>143801151</v>
      </c>
      <c r="E421" s="381">
        <v>134605556.02999997</v>
      </c>
      <c r="F421" s="381">
        <v>11010472.939999999</v>
      </c>
      <c r="G421" s="381">
        <v>26227372.210000001</v>
      </c>
      <c r="H421" s="381">
        <v>26227372.210000001</v>
      </c>
    </row>
    <row r="422" spans="3:8" x14ac:dyDescent="0.25">
      <c r="C422" s="380" t="s">
        <v>778</v>
      </c>
      <c r="D422" s="381">
        <v>33075000000</v>
      </c>
      <c r="E422" s="381">
        <v>42413947211.060005</v>
      </c>
      <c r="F422" s="381">
        <v>3500358704.0099998</v>
      </c>
      <c r="G422" s="381">
        <v>3820047606.0399995</v>
      </c>
      <c r="H422" s="381">
        <v>5270263421.3600006</v>
      </c>
    </row>
    <row r="423" spans="3:8" x14ac:dyDescent="0.25">
      <c r="C423" s="382" t="s">
        <v>618</v>
      </c>
      <c r="D423" s="381">
        <v>32535451482</v>
      </c>
      <c r="E423" s="381">
        <v>41514464088.500008</v>
      </c>
      <c r="F423" s="381">
        <v>3371128583.6300001</v>
      </c>
      <c r="G423" s="381">
        <v>3676504830.9699998</v>
      </c>
      <c r="H423" s="381">
        <v>5125624618.6300001</v>
      </c>
    </row>
    <row r="424" spans="3:8" x14ac:dyDescent="0.25">
      <c r="C424" s="382" t="s">
        <v>644</v>
      </c>
      <c r="D424" s="381">
        <v>377890798</v>
      </c>
      <c r="E424" s="381">
        <v>614204096.46000004</v>
      </c>
      <c r="F424" s="381">
        <v>136656827.97</v>
      </c>
      <c r="G424" s="381">
        <v>136656827.97</v>
      </c>
      <c r="H424" s="381">
        <v>136656827.97</v>
      </c>
    </row>
    <row r="425" spans="3:8" x14ac:dyDescent="0.25">
      <c r="C425" s="382" t="s">
        <v>779</v>
      </c>
      <c r="D425" s="381">
        <v>86657720</v>
      </c>
      <c r="E425" s="381">
        <v>71342752.400000006</v>
      </c>
      <c r="F425" s="381">
        <v>0</v>
      </c>
      <c r="G425" s="381">
        <v>0</v>
      </c>
      <c r="H425" s="381">
        <v>0</v>
      </c>
    </row>
    <row r="426" spans="3:8" x14ac:dyDescent="0.25">
      <c r="C426" s="382" t="s">
        <v>769</v>
      </c>
      <c r="D426" s="381">
        <v>75000000</v>
      </c>
      <c r="E426" s="381">
        <v>213936273.70000002</v>
      </c>
      <c r="F426" s="381">
        <v>-7426707.5899999999</v>
      </c>
      <c r="G426" s="381">
        <v>6885947.1000000006</v>
      </c>
      <c r="H426" s="381">
        <v>7981974.7599999998</v>
      </c>
    </row>
    <row r="427" spans="3:8" x14ac:dyDescent="0.25">
      <c r="C427" s="380" t="s">
        <v>780</v>
      </c>
      <c r="D427" s="381">
        <v>800000000</v>
      </c>
      <c r="E427" s="381">
        <v>924494695.12</v>
      </c>
      <c r="F427" s="381">
        <v>118929705.47</v>
      </c>
      <c r="G427" s="381">
        <v>117450776.09000002</v>
      </c>
      <c r="H427" s="381">
        <v>164883748.00000003</v>
      </c>
    </row>
    <row r="428" spans="3:8" x14ac:dyDescent="0.25">
      <c r="C428" s="382" t="s">
        <v>646</v>
      </c>
      <c r="D428" s="381">
        <v>800000000</v>
      </c>
      <c r="E428" s="381">
        <v>912857868.16999996</v>
      </c>
      <c r="F428" s="381">
        <v>118889703.45999999</v>
      </c>
      <c r="G428" s="381">
        <v>117410774.09000002</v>
      </c>
      <c r="H428" s="381">
        <v>164843746.00000003</v>
      </c>
    </row>
    <row r="429" spans="3:8" x14ac:dyDescent="0.25">
      <c r="C429" s="382" t="s">
        <v>766</v>
      </c>
      <c r="D429" s="381">
        <v>0</v>
      </c>
      <c r="E429" s="381">
        <v>11636826.949999999</v>
      </c>
      <c r="F429" s="381">
        <v>40002.01</v>
      </c>
      <c r="G429" s="381">
        <v>40002</v>
      </c>
      <c r="H429" s="381">
        <v>40002</v>
      </c>
    </row>
    <row r="430" spans="3:8" x14ac:dyDescent="0.25">
      <c r="C430" s="380" t="s">
        <v>781</v>
      </c>
      <c r="D430" s="381">
        <v>11289953092</v>
      </c>
      <c r="E430" s="381">
        <v>9416244598.3400002</v>
      </c>
      <c r="F430" s="381">
        <v>1602174945.8100002</v>
      </c>
      <c r="G430" s="381">
        <v>1825541392.5700002</v>
      </c>
      <c r="H430" s="381">
        <v>3022883179.2999997</v>
      </c>
    </row>
    <row r="431" spans="3:8" x14ac:dyDescent="0.25">
      <c r="C431" s="382" t="s">
        <v>782</v>
      </c>
      <c r="D431" s="381">
        <v>513898348</v>
      </c>
      <c r="E431" s="381">
        <v>493519521.92000002</v>
      </c>
      <c r="F431" s="381">
        <v>16790223.59</v>
      </c>
      <c r="G431" s="381">
        <v>16790223.59</v>
      </c>
      <c r="H431" s="381">
        <v>21167229.809999999</v>
      </c>
    </row>
    <row r="432" spans="3:8" x14ac:dyDescent="0.25">
      <c r="C432" s="382" t="s">
        <v>764</v>
      </c>
      <c r="D432" s="381">
        <v>9486102121</v>
      </c>
      <c r="E432" s="381">
        <v>7712954967.7799997</v>
      </c>
      <c r="F432" s="381">
        <v>1382249778.4800003</v>
      </c>
      <c r="G432" s="381">
        <v>1445563461.7200003</v>
      </c>
      <c r="H432" s="381">
        <v>2595667283.9499998</v>
      </c>
    </row>
    <row r="433" spans="3:8" x14ac:dyDescent="0.25">
      <c r="C433" s="382" t="s">
        <v>750</v>
      </c>
      <c r="D433" s="381">
        <v>1289952623</v>
      </c>
      <c r="E433" s="381">
        <v>1209770108.6399996</v>
      </c>
      <c r="F433" s="381">
        <v>203134943.73999998</v>
      </c>
      <c r="G433" s="381">
        <v>363187707.25999999</v>
      </c>
      <c r="H433" s="381">
        <v>406048665.53999996</v>
      </c>
    </row>
    <row r="434" spans="3:8" x14ac:dyDescent="0.25">
      <c r="C434" s="406" t="s">
        <v>783</v>
      </c>
      <c r="D434" s="407">
        <v>150968273193</v>
      </c>
      <c r="E434" s="407">
        <v>170131363048.57996</v>
      </c>
      <c r="F434" s="407">
        <v>23341972302.209999</v>
      </c>
      <c r="G434" s="407">
        <v>24938423152.000004</v>
      </c>
      <c r="H434" s="407">
        <v>27528010563.260002</v>
      </c>
    </row>
    <row r="435" spans="3:8" x14ac:dyDescent="0.25">
      <c r="C435" s="408" t="s">
        <v>784</v>
      </c>
      <c r="D435" s="395">
        <v>150968273193</v>
      </c>
      <c r="E435" s="395">
        <v>170131363048.57996</v>
      </c>
      <c r="F435" s="395">
        <v>23341972302.209999</v>
      </c>
      <c r="G435" s="395">
        <v>24938423152.000004</v>
      </c>
      <c r="H435" s="395">
        <v>27528010563.260002</v>
      </c>
    </row>
    <row r="436" spans="3:8" x14ac:dyDescent="0.25">
      <c r="C436" s="380" t="s">
        <v>785</v>
      </c>
      <c r="D436" s="381">
        <v>134269459612</v>
      </c>
      <c r="E436" s="381">
        <v>153669255942.06</v>
      </c>
      <c r="F436" s="381">
        <v>22775327392.590004</v>
      </c>
      <c r="G436" s="381">
        <v>23019330064.700005</v>
      </c>
      <c r="H436" s="381">
        <v>24860776098.390003</v>
      </c>
    </row>
    <row r="437" spans="3:8" x14ac:dyDescent="0.25">
      <c r="C437" s="382" t="s">
        <v>592</v>
      </c>
      <c r="D437" s="381">
        <v>7478635566</v>
      </c>
      <c r="E437" s="381">
        <v>7869387062.4499998</v>
      </c>
      <c r="F437" s="381">
        <v>966435645.78999996</v>
      </c>
      <c r="G437" s="381">
        <v>1057958184.01</v>
      </c>
      <c r="H437" s="381">
        <v>1407281608.5300002</v>
      </c>
    </row>
    <row r="438" spans="3:8" x14ac:dyDescent="0.25">
      <c r="C438" s="382" t="s">
        <v>786</v>
      </c>
      <c r="D438" s="381">
        <v>323808142</v>
      </c>
      <c r="E438" s="381">
        <v>28272860</v>
      </c>
      <c r="F438" s="381">
        <v>9825973.8699999992</v>
      </c>
      <c r="G438" s="381">
        <v>9825973.8699999992</v>
      </c>
      <c r="H438" s="381">
        <v>9825973.8699999992</v>
      </c>
    </row>
    <row r="439" spans="3:8" x14ac:dyDescent="0.25">
      <c r="C439" s="382" t="s">
        <v>605</v>
      </c>
      <c r="D439" s="381">
        <v>58556638</v>
      </c>
      <c r="E439" s="381">
        <v>42241719</v>
      </c>
      <c r="F439" s="381">
        <v>2671493.7800000003</v>
      </c>
      <c r="G439" s="381">
        <v>8959370.3599999994</v>
      </c>
      <c r="H439" s="381">
        <v>10013350.41</v>
      </c>
    </row>
    <row r="440" spans="3:8" x14ac:dyDescent="0.25">
      <c r="C440" s="382" t="s">
        <v>767</v>
      </c>
      <c r="D440" s="381">
        <v>0</v>
      </c>
      <c r="E440" s="381">
        <v>360919</v>
      </c>
      <c r="F440" s="381">
        <v>0</v>
      </c>
      <c r="G440" s="381">
        <v>0</v>
      </c>
      <c r="H440" s="381">
        <v>0</v>
      </c>
    </row>
    <row r="441" spans="3:8" x14ac:dyDescent="0.25">
      <c r="C441" s="382" t="s">
        <v>768</v>
      </c>
      <c r="D441" s="381">
        <v>0</v>
      </c>
      <c r="E441" s="381">
        <v>0</v>
      </c>
      <c r="F441" s="381">
        <v>0</v>
      </c>
      <c r="G441" s="381">
        <v>0</v>
      </c>
      <c r="H441" s="381">
        <v>0</v>
      </c>
    </row>
    <row r="442" spans="3:8" x14ac:dyDescent="0.25">
      <c r="C442" s="382" t="s">
        <v>599</v>
      </c>
      <c r="D442" s="381">
        <v>135466964</v>
      </c>
      <c r="E442" s="381">
        <v>138415267.45999998</v>
      </c>
      <c r="F442" s="381">
        <v>4983882.54</v>
      </c>
      <c r="G442" s="381">
        <v>33894434.009999998</v>
      </c>
      <c r="H442" s="381">
        <v>97422282.510000005</v>
      </c>
    </row>
    <row r="443" spans="3:8" x14ac:dyDescent="0.25">
      <c r="C443" s="382" t="s">
        <v>787</v>
      </c>
      <c r="D443" s="381">
        <v>0</v>
      </c>
      <c r="E443" s="381">
        <v>133235</v>
      </c>
      <c r="F443" s="381">
        <v>130815.25</v>
      </c>
      <c r="G443" s="381">
        <v>130815.25</v>
      </c>
      <c r="H443" s="381">
        <v>130815.25</v>
      </c>
    </row>
    <row r="444" spans="3:8" x14ac:dyDescent="0.25">
      <c r="C444" s="382" t="s">
        <v>608</v>
      </c>
      <c r="D444" s="381">
        <v>1713468299</v>
      </c>
      <c r="E444" s="381">
        <v>1928304857.2400002</v>
      </c>
      <c r="F444" s="381">
        <v>735109580.3499999</v>
      </c>
      <c r="G444" s="381">
        <v>812298874.61999989</v>
      </c>
      <c r="H444" s="381">
        <v>937474544.0999999</v>
      </c>
    </row>
    <row r="445" spans="3:8" x14ac:dyDescent="0.25">
      <c r="C445" s="382" t="s">
        <v>788</v>
      </c>
      <c r="D445" s="381">
        <v>92591317</v>
      </c>
      <c r="E445" s="381">
        <v>28230191.75999999</v>
      </c>
      <c r="F445" s="381">
        <v>0</v>
      </c>
      <c r="G445" s="381">
        <v>0</v>
      </c>
      <c r="H445" s="381">
        <v>0</v>
      </c>
    </row>
    <row r="446" spans="3:8" x14ac:dyDescent="0.25">
      <c r="C446" s="382" t="s">
        <v>624</v>
      </c>
      <c r="D446" s="381">
        <v>135536158</v>
      </c>
      <c r="E446" s="381">
        <v>135537126</v>
      </c>
      <c r="F446" s="381">
        <v>48810734.349999994</v>
      </c>
      <c r="G446" s="381">
        <v>49240298.590000004</v>
      </c>
      <c r="H446" s="381">
        <v>49273958.590000004</v>
      </c>
    </row>
    <row r="447" spans="3:8" x14ac:dyDescent="0.25">
      <c r="C447" s="382" t="s">
        <v>789</v>
      </c>
      <c r="D447" s="381">
        <v>882675175</v>
      </c>
      <c r="E447" s="381">
        <v>1032675175</v>
      </c>
      <c r="F447" s="381">
        <v>162010512.91999999</v>
      </c>
      <c r="G447" s="381">
        <v>162948837.91999999</v>
      </c>
      <c r="H447" s="381">
        <v>162948837.91999999</v>
      </c>
    </row>
    <row r="448" spans="3:8" x14ac:dyDescent="0.25">
      <c r="C448" s="382" t="s">
        <v>790</v>
      </c>
      <c r="D448" s="381">
        <v>26900000</v>
      </c>
      <c r="E448" s="381">
        <v>26899032</v>
      </c>
      <c r="F448" s="381">
        <v>-417316.59</v>
      </c>
      <c r="G448" s="381">
        <v>3805800</v>
      </c>
      <c r="H448" s="381">
        <v>3805800</v>
      </c>
    </row>
    <row r="449" spans="3:8" x14ac:dyDescent="0.25">
      <c r="C449" s="382" t="s">
        <v>625</v>
      </c>
      <c r="D449" s="381">
        <v>30000000</v>
      </c>
      <c r="E449" s="381">
        <v>30000000</v>
      </c>
      <c r="F449" s="381">
        <v>1505758</v>
      </c>
      <c r="G449" s="381">
        <v>8740807</v>
      </c>
      <c r="H449" s="381">
        <v>9130806.9900000002</v>
      </c>
    </row>
    <row r="450" spans="3:8" x14ac:dyDescent="0.25">
      <c r="C450" s="382" t="s">
        <v>769</v>
      </c>
      <c r="D450" s="381">
        <v>22370579</v>
      </c>
      <c r="E450" s="381">
        <v>22370579</v>
      </c>
      <c r="F450" s="381">
        <v>54820</v>
      </c>
      <c r="G450" s="381">
        <v>9018176.8599999994</v>
      </c>
      <c r="H450" s="381">
        <v>9018176.8599999994</v>
      </c>
    </row>
    <row r="451" spans="3:8" x14ac:dyDescent="0.25">
      <c r="C451" s="382" t="s">
        <v>585</v>
      </c>
      <c r="D451" s="381">
        <v>1209622833</v>
      </c>
      <c r="E451" s="381">
        <v>1271322833.6800001</v>
      </c>
      <c r="F451" s="381">
        <v>194624657.59999999</v>
      </c>
      <c r="G451" s="381">
        <v>212927657.47999999</v>
      </c>
      <c r="H451" s="381">
        <v>220597457.5</v>
      </c>
    </row>
    <row r="452" spans="3:8" x14ac:dyDescent="0.25">
      <c r="C452" s="382" t="s">
        <v>594</v>
      </c>
      <c r="D452" s="381">
        <v>122159827941</v>
      </c>
      <c r="E452" s="381">
        <v>141115105084.47</v>
      </c>
      <c r="F452" s="381">
        <v>20649580834.730003</v>
      </c>
      <c r="G452" s="381">
        <v>20649580834.730003</v>
      </c>
      <c r="H452" s="381">
        <v>21943852485.860004</v>
      </c>
    </row>
    <row r="453" spans="3:8" x14ac:dyDescent="0.25">
      <c r="C453" s="380" t="s">
        <v>791</v>
      </c>
      <c r="D453" s="381">
        <v>608155258</v>
      </c>
      <c r="E453" s="381">
        <v>694093529.52999997</v>
      </c>
      <c r="F453" s="381">
        <v>120076749.55999999</v>
      </c>
      <c r="G453" s="381">
        <v>143293280.84000003</v>
      </c>
      <c r="H453" s="381">
        <v>165842972.03000003</v>
      </c>
    </row>
    <row r="454" spans="3:8" x14ac:dyDescent="0.25">
      <c r="C454" s="382" t="s">
        <v>789</v>
      </c>
      <c r="D454" s="381">
        <v>608155258</v>
      </c>
      <c r="E454" s="381">
        <v>694093529.52999997</v>
      </c>
      <c r="F454" s="381">
        <v>120076749.55999999</v>
      </c>
      <c r="G454" s="381">
        <v>143293280.84000003</v>
      </c>
      <c r="H454" s="381">
        <v>165842972.03000003</v>
      </c>
    </row>
    <row r="455" spans="3:8" x14ac:dyDescent="0.25">
      <c r="C455" s="380" t="s">
        <v>792</v>
      </c>
      <c r="D455" s="381">
        <v>15295939138</v>
      </c>
      <c r="E455" s="381">
        <v>14978251168.380001</v>
      </c>
      <c r="F455" s="381">
        <v>374865724.86000001</v>
      </c>
      <c r="G455" s="381">
        <v>1726582907.3399999</v>
      </c>
      <c r="H455" s="381">
        <v>2431409250.23</v>
      </c>
    </row>
    <row r="456" spans="3:8" x14ac:dyDescent="0.25">
      <c r="C456" s="382" t="s">
        <v>603</v>
      </c>
      <c r="D456" s="381">
        <v>7596034271</v>
      </c>
      <c r="E456" s="381">
        <v>7283263919.3299999</v>
      </c>
      <c r="F456" s="381">
        <v>2281873.1999999983</v>
      </c>
      <c r="G456" s="381">
        <v>978048391.17999995</v>
      </c>
      <c r="H456" s="381">
        <v>1468956596.5700002</v>
      </c>
    </row>
    <row r="457" spans="3:8" x14ac:dyDescent="0.25">
      <c r="C457" s="382" t="s">
        <v>641</v>
      </c>
      <c r="D457" s="381">
        <v>0</v>
      </c>
      <c r="E457" s="381">
        <v>0</v>
      </c>
      <c r="F457" s="381">
        <v>-6379128.7000000002</v>
      </c>
      <c r="G457" s="381">
        <v>0</v>
      </c>
      <c r="H457" s="381">
        <v>1200457.96</v>
      </c>
    </row>
    <row r="458" spans="3:8" x14ac:dyDescent="0.25">
      <c r="C458" s="382" t="s">
        <v>765</v>
      </c>
      <c r="D458" s="381">
        <v>31525055</v>
      </c>
      <c r="E458" s="381">
        <v>27426008.210000001</v>
      </c>
      <c r="F458" s="381">
        <v>9055</v>
      </c>
      <c r="G458" s="381">
        <v>0</v>
      </c>
      <c r="H458" s="381">
        <v>250632</v>
      </c>
    </row>
    <row r="459" spans="3:8" x14ac:dyDescent="0.25">
      <c r="C459" s="382" t="s">
        <v>793</v>
      </c>
      <c r="D459" s="381">
        <v>750000</v>
      </c>
      <c r="E459" s="381">
        <v>537054</v>
      </c>
      <c r="F459" s="381">
        <v>0</v>
      </c>
      <c r="G459" s="381">
        <v>0</v>
      </c>
      <c r="H459" s="381">
        <v>0</v>
      </c>
    </row>
    <row r="460" spans="3:8" x14ac:dyDescent="0.25">
      <c r="C460" s="382" t="s">
        <v>599</v>
      </c>
      <c r="D460" s="381">
        <v>86193313</v>
      </c>
      <c r="E460" s="381">
        <v>76002544.310000002</v>
      </c>
      <c r="F460" s="381">
        <v>69030240.670000002</v>
      </c>
      <c r="G460" s="381">
        <v>0</v>
      </c>
      <c r="H460" s="381">
        <v>0</v>
      </c>
    </row>
    <row r="461" spans="3:8" x14ac:dyDescent="0.25">
      <c r="C461" s="382" t="s">
        <v>787</v>
      </c>
      <c r="D461" s="381">
        <v>0</v>
      </c>
      <c r="E461" s="381">
        <v>0</v>
      </c>
      <c r="F461" s="381">
        <v>0</v>
      </c>
      <c r="G461" s="381">
        <v>0</v>
      </c>
      <c r="H461" s="381">
        <v>0</v>
      </c>
    </row>
    <row r="462" spans="3:8" x14ac:dyDescent="0.25">
      <c r="C462" s="382" t="s">
        <v>608</v>
      </c>
      <c r="D462" s="381">
        <v>7435054908</v>
      </c>
      <c r="E462" s="381">
        <v>7444640051.5300007</v>
      </c>
      <c r="F462" s="381">
        <v>309923684.69</v>
      </c>
      <c r="G462" s="381">
        <v>721563516.15999997</v>
      </c>
      <c r="H462" s="381">
        <v>903238762.96000004</v>
      </c>
    </row>
    <row r="463" spans="3:8" x14ac:dyDescent="0.25">
      <c r="C463" s="382" t="s">
        <v>789</v>
      </c>
      <c r="D463" s="381">
        <v>146381591</v>
      </c>
      <c r="E463" s="381">
        <v>146381591</v>
      </c>
      <c r="F463" s="381">
        <v>0</v>
      </c>
      <c r="G463" s="381">
        <v>26971000</v>
      </c>
      <c r="H463" s="381">
        <v>57762800.740000002</v>
      </c>
    </row>
    <row r="464" spans="3:8" x14ac:dyDescent="0.25">
      <c r="C464" s="380" t="s">
        <v>794</v>
      </c>
      <c r="D464" s="381">
        <v>794719185</v>
      </c>
      <c r="E464" s="381">
        <v>789762408.61000001</v>
      </c>
      <c r="F464" s="381">
        <v>71702435.200000003</v>
      </c>
      <c r="G464" s="381">
        <v>49216899.120000005</v>
      </c>
      <c r="H464" s="381">
        <v>69982242.609999999</v>
      </c>
    </row>
    <row r="465" spans="3:8" x14ac:dyDescent="0.25">
      <c r="C465" s="382" t="s">
        <v>768</v>
      </c>
      <c r="D465" s="381">
        <v>600000</v>
      </c>
      <c r="E465" s="381">
        <v>500000</v>
      </c>
      <c r="F465" s="381">
        <v>0</v>
      </c>
      <c r="G465" s="381">
        <v>0</v>
      </c>
      <c r="H465" s="381">
        <v>0</v>
      </c>
    </row>
    <row r="466" spans="3:8" x14ac:dyDescent="0.25">
      <c r="C466" s="382" t="s">
        <v>599</v>
      </c>
      <c r="D466" s="381">
        <v>771104185</v>
      </c>
      <c r="E466" s="381">
        <v>709097408.61000001</v>
      </c>
      <c r="F466" s="381">
        <v>72132058.189999998</v>
      </c>
      <c r="G466" s="381">
        <v>49216899.120000005</v>
      </c>
      <c r="H466" s="381">
        <v>69982242.609999999</v>
      </c>
    </row>
    <row r="467" spans="3:8" x14ac:dyDescent="0.25">
      <c r="C467" s="382" t="s">
        <v>787</v>
      </c>
      <c r="D467" s="381">
        <v>23015000</v>
      </c>
      <c r="E467" s="381">
        <v>80165000</v>
      </c>
      <c r="F467" s="381">
        <v>-429622.99</v>
      </c>
      <c r="G467" s="381">
        <v>0</v>
      </c>
      <c r="H467" s="381">
        <v>0</v>
      </c>
    </row>
    <row r="468" spans="3:8" x14ac:dyDescent="0.25">
      <c r="C468" s="406" t="s">
        <v>795</v>
      </c>
      <c r="D468" s="407">
        <v>5502585634</v>
      </c>
      <c r="E468" s="407">
        <v>7527161257.7800007</v>
      </c>
      <c r="F468" s="407">
        <v>2790935399.0699997</v>
      </c>
      <c r="G468" s="407">
        <v>3121860053.8199992</v>
      </c>
      <c r="H468" s="407">
        <v>3344395620.4199996</v>
      </c>
    </row>
    <row r="469" spans="3:8" x14ac:dyDescent="0.25">
      <c r="C469" s="408" t="s">
        <v>796</v>
      </c>
      <c r="D469" s="395">
        <v>5502585634</v>
      </c>
      <c r="E469" s="395">
        <v>7527161257.7800007</v>
      </c>
      <c r="F469" s="395">
        <v>2790935399.0699997</v>
      </c>
      <c r="G469" s="395">
        <v>3121860053.8199992</v>
      </c>
      <c r="H469" s="395">
        <v>3344395620.4199996</v>
      </c>
    </row>
    <row r="470" spans="3:8" x14ac:dyDescent="0.25">
      <c r="C470" s="380" t="s">
        <v>797</v>
      </c>
      <c r="D470" s="381">
        <v>5258740985</v>
      </c>
      <c r="E470" s="381">
        <v>7283316608.7800007</v>
      </c>
      <c r="F470" s="381">
        <v>2765376574.5299997</v>
      </c>
      <c r="G470" s="381">
        <v>3095157778.7799993</v>
      </c>
      <c r="H470" s="381">
        <v>3307527636.7299995</v>
      </c>
    </row>
    <row r="471" spans="3:8" x14ac:dyDescent="0.25">
      <c r="C471" s="382" t="s">
        <v>592</v>
      </c>
      <c r="D471" s="381">
        <v>1494573583</v>
      </c>
      <c r="E471" s="381">
        <v>1419649368.3100002</v>
      </c>
      <c r="F471" s="381">
        <v>110996735.17</v>
      </c>
      <c r="G471" s="381">
        <v>191324193.43000001</v>
      </c>
      <c r="H471" s="381">
        <v>213980668.34</v>
      </c>
    </row>
    <row r="472" spans="3:8" x14ac:dyDescent="0.25">
      <c r="C472" s="382" t="s">
        <v>798</v>
      </c>
      <c r="D472" s="381">
        <v>0</v>
      </c>
      <c r="E472" s="381">
        <v>384391229.25</v>
      </c>
      <c r="F472" s="381">
        <v>70958084.099999994</v>
      </c>
      <c r="G472" s="381">
        <v>138554420.44</v>
      </c>
      <c r="H472" s="381">
        <v>138554420.44</v>
      </c>
    </row>
    <row r="473" spans="3:8" x14ac:dyDescent="0.25">
      <c r="C473" s="382" t="s">
        <v>689</v>
      </c>
      <c r="D473" s="381">
        <v>0</v>
      </c>
      <c r="E473" s="381">
        <v>300000000</v>
      </c>
      <c r="F473" s="381">
        <v>0</v>
      </c>
      <c r="G473" s="381">
        <v>0</v>
      </c>
      <c r="H473" s="381">
        <v>0</v>
      </c>
    </row>
    <row r="474" spans="3:8" x14ac:dyDescent="0.25">
      <c r="C474" s="382" t="s">
        <v>799</v>
      </c>
      <c r="D474" s="381">
        <v>0</v>
      </c>
      <c r="E474" s="381">
        <v>1520376.71</v>
      </c>
      <c r="F474" s="381">
        <v>0</v>
      </c>
      <c r="G474" s="381">
        <v>0</v>
      </c>
      <c r="H474" s="381">
        <v>0</v>
      </c>
    </row>
    <row r="475" spans="3:8" x14ac:dyDescent="0.25">
      <c r="C475" s="382" t="s">
        <v>800</v>
      </c>
      <c r="D475" s="381">
        <v>0</v>
      </c>
      <c r="E475" s="381">
        <v>155298620.23000002</v>
      </c>
      <c r="F475" s="381">
        <v>-384230.30999999866</v>
      </c>
      <c r="G475" s="381">
        <v>98199583.280000001</v>
      </c>
      <c r="H475" s="381">
        <v>122100894.99999999</v>
      </c>
    </row>
    <row r="476" spans="3:8" x14ac:dyDescent="0.25">
      <c r="C476" s="382" t="s">
        <v>801</v>
      </c>
      <c r="D476" s="381">
        <v>0</v>
      </c>
      <c r="E476" s="381">
        <v>-14511430.74</v>
      </c>
      <c r="F476" s="381">
        <v>25486106.309999999</v>
      </c>
      <c r="G476" s="381">
        <v>54795472.859999999</v>
      </c>
      <c r="H476" s="381">
        <v>60219152.82</v>
      </c>
    </row>
    <row r="477" spans="3:8" x14ac:dyDescent="0.25">
      <c r="C477" s="382" t="s">
        <v>802</v>
      </c>
      <c r="D477" s="381">
        <v>0</v>
      </c>
      <c r="E477" s="381">
        <v>-350160.86</v>
      </c>
      <c r="F477" s="381">
        <v>7142224.1400000006</v>
      </c>
      <c r="G477" s="381">
        <v>36207723.68</v>
      </c>
      <c r="H477" s="381">
        <v>41812514.200000003</v>
      </c>
    </row>
    <row r="478" spans="3:8" x14ac:dyDescent="0.25">
      <c r="C478" s="382" t="s">
        <v>584</v>
      </c>
      <c r="D478" s="381">
        <v>1052828391</v>
      </c>
      <c r="E478" s="381">
        <v>461832468.95999998</v>
      </c>
      <c r="F478" s="381">
        <v>95932504.410000011</v>
      </c>
      <c r="G478" s="381">
        <v>99335513.469999999</v>
      </c>
      <c r="H478" s="381">
        <v>185308817.10999998</v>
      </c>
    </row>
    <row r="479" spans="3:8" x14ac:dyDescent="0.25">
      <c r="C479" s="382" t="s">
        <v>803</v>
      </c>
      <c r="D479" s="381">
        <v>1851600000</v>
      </c>
      <c r="E479" s="381">
        <v>3601995386</v>
      </c>
      <c r="F479" s="381">
        <v>2236864835.4000001</v>
      </c>
      <c r="G479" s="381">
        <v>2236864835.4000001</v>
      </c>
      <c r="H479" s="381">
        <v>2265664835.4000001</v>
      </c>
    </row>
    <row r="480" spans="3:8" x14ac:dyDescent="0.25">
      <c r="C480" s="382" t="s">
        <v>730</v>
      </c>
      <c r="D480" s="381">
        <v>0</v>
      </c>
      <c r="E480" s="381">
        <v>0</v>
      </c>
      <c r="F480" s="381">
        <v>0</v>
      </c>
      <c r="G480" s="381">
        <v>0</v>
      </c>
      <c r="H480" s="381">
        <v>0</v>
      </c>
    </row>
    <row r="481" spans="3:8" x14ac:dyDescent="0.25">
      <c r="C481" s="382" t="s">
        <v>617</v>
      </c>
      <c r="D481" s="381">
        <v>334550000</v>
      </c>
      <c r="E481" s="381">
        <v>413090103.50999999</v>
      </c>
      <c r="F481" s="381">
        <v>81430787.079999998</v>
      </c>
      <c r="G481" s="381">
        <v>96477628.890000001</v>
      </c>
      <c r="H481" s="381">
        <v>117769568.67</v>
      </c>
    </row>
    <row r="482" spans="3:8" x14ac:dyDescent="0.25">
      <c r="C482" s="382" t="s">
        <v>622</v>
      </c>
      <c r="D482" s="381">
        <v>81000000</v>
      </c>
      <c r="E482" s="381">
        <v>62014282</v>
      </c>
      <c r="F482" s="381">
        <v>2867704.7300000004</v>
      </c>
      <c r="G482" s="381">
        <v>10040927.680000002</v>
      </c>
      <c r="H482" s="381">
        <v>13406099.680000002</v>
      </c>
    </row>
    <row r="483" spans="3:8" x14ac:dyDescent="0.25">
      <c r="C483" s="382" t="s">
        <v>620</v>
      </c>
      <c r="D483" s="381">
        <v>36610000</v>
      </c>
      <c r="E483" s="381">
        <v>31828766.57</v>
      </c>
      <c r="F483" s="381">
        <v>10944871.98</v>
      </c>
      <c r="G483" s="381">
        <v>12707019.6</v>
      </c>
      <c r="H483" s="381">
        <v>18484542.119999997</v>
      </c>
    </row>
    <row r="484" spans="3:8" x14ac:dyDescent="0.25">
      <c r="C484" s="382" t="s">
        <v>628</v>
      </c>
      <c r="D484" s="381">
        <v>0</v>
      </c>
      <c r="E484" s="381">
        <v>75700407.109999999</v>
      </c>
      <c r="F484" s="381">
        <v>38003273.68</v>
      </c>
      <c r="G484" s="381">
        <v>38003273.68</v>
      </c>
      <c r="H484" s="381">
        <v>38153273.68</v>
      </c>
    </row>
    <row r="485" spans="3:8" x14ac:dyDescent="0.25">
      <c r="C485" s="382" t="s">
        <v>804</v>
      </c>
      <c r="D485" s="381">
        <v>0</v>
      </c>
      <c r="E485" s="381">
        <v>4230368.3499999996</v>
      </c>
      <c r="F485" s="381">
        <v>4225164.5999999996</v>
      </c>
      <c r="G485" s="381">
        <v>4225164.5999999996</v>
      </c>
      <c r="H485" s="381">
        <v>4225164.5999999996</v>
      </c>
    </row>
    <row r="486" spans="3:8" x14ac:dyDescent="0.25">
      <c r="C486" s="382" t="s">
        <v>601</v>
      </c>
      <c r="D486" s="381">
        <v>209236011</v>
      </c>
      <c r="E486" s="381">
        <v>152816761.54999998</v>
      </c>
      <c r="F486" s="381">
        <v>74753263.239999995</v>
      </c>
      <c r="G486" s="381">
        <v>72266771.769999996</v>
      </c>
      <c r="H486" s="381">
        <v>77661934.670000002</v>
      </c>
    </row>
    <row r="487" spans="3:8" x14ac:dyDescent="0.25">
      <c r="C487" s="382" t="s">
        <v>763</v>
      </c>
      <c r="D487" s="381">
        <v>0</v>
      </c>
      <c r="E487" s="381">
        <v>3805500</v>
      </c>
      <c r="F487" s="381">
        <v>0</v>
      </c>
      <c r="G487" s="381">
        <v>0</v>
      </c>
      <c r="H487" s="381">
        <v>3805500</v>
      </c>
    </row>
    <row r="488" spans="3:8" x14ac:dyDescent="0.25">
      <c r="C488" s="382" t="s">
        <v>585</v>
      </c>
      <c r="D488" s="381">
        <v>198343000</v>
      </c>
      <c r="E488" s="381">
        <v>230004561.82999998</v>
      </c>
      <c r="F488" s="381">
        <v>6155250</v>
      </c>
      <c r="G488" s="381">
        <v>6155250</v>
      </c>
      <c r="H488" s="381">
        <v>6380250</v>
      </c>
    </row>
    <row r="489" spans="3:8" x14ac:dyDescent="0.25">
      <c r="C489" s="380" t="s">
        <v>805</v>
      </c>
      <c r="D489" s="381">
        <v>155327649</v>
      </c>
      <c r="E489" s="381">
        <v>155327649</v>
      </c>
      <c r="F489" s="381">
        <v>11292626.91</v>
      </c>
      <c r="G489" s="381">
        <v>11330765.809999999</v>
      </c>
      <c r="H489" s="381">
        <v>16346874.91</v>
      </c>
    </row>
    <row r="490" spans="3:8" x14ac:dyDescent="0.25">
      <c r="C490" s="382" t="s">
        <v>804</v>
      </c>
      <c r="D490" s="381">
        <v>60000000</v>
      </c>
      <c r="E490" s="381">
        <v>60000000</v>
      </c>
      <c r="F490" s="381">
        <v>0</v>
      </c>
      <c r="G490" s="381">
        <v>0</v>
      </c>
      <c r="H490" s="381">
        <v>0</v>
      </c>
    </row>
    <row r="491" spans="3:8" x14ac:dyDescent="0.25">
      <c r="C491" s="382" t="s">
        <v>601</v>
      </c>
      <c r="D491" s="381">
        <v>95327649</v>
      </c>
      <c r="E491" s="381">
        <v>95327649</v>
      </c>
      <c r="F491" s="381">
        <v>11292626.91</v>
      </c>
      <c r="G491" s="381">
        <v>11330765.809999999</v>
      </c>
      <c r="H491" s="381">
        <v>16346874.91</v>
      </c>
    </row>
    <row r="492" spans="3:8" x14ac:dyDescent="0.25">
      <c r="C492" s="380" t="s">
        <v>806</v>
      </c>
      <c r="D492" s="381">
        <v>88517000</v>
      </c>
      <c r="E492" s="381">
        <v>88517000</v>
      </c>
      <c r="F492" s="381">
        <v>14266197.630000001</v>
      </c>
      <c r="G492" s="381">
        <v>15371509.230000002</v>
      </c>
      <c r="H492" s="381">
        <v>20521108.779999997</v>
      </c>
    </row>
    <row r="493" spans="3:8" x14ac:dyDescent="0.25">
      <c r="C493" s="382" t="s">
        <v>807</v>
      </c>
      <c r="D493" s="381">
        <v>0</v>
      </c>
      <c r="E493" s="381">
        <v>2500000</v>
      </c>
      <c r="F493" s="381">
        <v>0</v>
      </c>
      <c r="G493" s="381">
        <v>0</v>
      </c>
      <c r="H493" s="381">
        <v>0</v>
      </c>
    </row>
    <row r="494" spans="3:8" x14ac:dyDescent="0.25">
      <c r="C494" s="382" t="s">
        <v>752</v>
      </c>
      <c r="D494" s="381">
        <v>88517000</v>
      </c>
      <c r="E494" s="381">
        <v>88517000</v>
      </c>
      <c r="F494" s="381">
        <v>14266197.630000001</v>
      </c>
      <c r="G494" s="381">
        <v>15371509.230000002</v>
      </c>
      <c r="H494" s="381">
        <v>20521108.779999997</v>
      </c>
    </row>
    <row r="495" spans="3:8" x14ac:dyDescent="0.25">
      <c r="C495" s="382" t="s">
        <v>774</v>
      </c>
      <c r="D495" s="381">
        <v>0</v>
      </c>
      <c r="E495" s="381">
        <v>-2500000</v>
      </c>
      <c r="F495" s="381">
        <v>0</v>
      </c>
      <c r="G495" s="381">
        <v>0</v>
      </c>
      <c r="H495" s="381">
        <v>0</v>
      </c>
    </row>
    <row r="496" spans="3:8" x14ac:dyDescent="0.25">
      <c r="C496" s="406" t="s">
        <v>808</v>
      </c>
      <c r="D496" s="407">
        <v>3023343450</v>
      </c>
      <c r="E496" s="407">
        <v>3196223014</v>
      </c>
      <c r="F496" s="407">
        <v>342631797.40999997</v>
      </c>
      <c r="G496" s="407">
        <v>447550946.43000001</v>
      </c>
      <c r="H496" s="407">
        <v>443166037.93000007</v>
      </c>
    </row>
    <row r="497" spans="3:8" x14ac:dyDescent="0.25">
      <c r="C497" s="408" t="s">
        <v>809</v>
      </c>
      <c r="D497" s="395">
        <v>3023343450</v>
      </c>
      <c r="E497" s="395">
        <v>3196223014</v>
      </c>
      <c r="F497" s="395">
        <v>342631797.40999997</v>
      </c>
      <c r="G497" s="395">
        <v>447550946.43000001</v>
      </c>
      <c r="H497" s="395">
        <v>443166037.93000007</v>
      </c>
    </row>
    <row r="498" spans="3:8" x14ac:dyDescent="0.25">
      <c r="C498" s="380" t="s">
        <v>810</v>
      </c>
      <c r="D498" s="381">
        <v>3023343450</v>
      </c>
      <c r="E498" s="381">
        <v>3196223014</v>
      </c>
      <c r="F498" s="381">
        <v>342631797.40999997</v>
      </c>
      <c r="G498" s="381">
        <v>447550946.43000001</v>
      </c>
      <c r="H498" s="381">
        <v>443166037.93000007</v>
      </c>
    </row>
    <row r="499" spans="3:8" x14ac:dyDescent="0.25">
      <c r="C499" s="382" t="s">
        <v>592</v>
      </c>
      <c r="D499" s="381">
        <v>786399802</v>
      </c>
      <c r="E499" s="381">
        <v>922781978.78000009</v>
      </c>
      <c r="F499" s="381">
        <v>122721399.58</v>
      </c>
      <c r="G499" s="381">
        <v>180332973.34</v>
      </c>
      <c r="H499" s="381">
        <v>173657473.32000002</v>
      </c>
    </row>
    <row r="500" spans="3:8" x14ac:dyDescent="0.25">
      <c r="C500" s="382" t="s">
        <v>617</v>
      </c>
      <c r="D500" s="381">
        <v>376120110</v>
      </c>
      <c r="E500" s="381">
        <v>372526011.99000001</v>
      </c>
      <c r="F500" s="381">
        <v>31598543.199999996</v>
      </c>
      <c r="G500" s="381">
        <v>33014715.770000003</v>
      </c>
      <c r="H500" s="381">
        <v>35985015.200000003</v>
      </c>
    </row>
    <row r="501" spans="3:8" x14ac:dyDescent="0.25">
      <c r="C501" s="382" t="s">
        <v>622</v>
      </c>
      <c r="D501" s="381">
        <v>13824667</v>
      </c>
      <c r="E501" s="381">
        <v>13339253.229999999</v>
      </c>
      <c r="F501" s="381">
        <v>808207.26</v>
      </c>
      <c r="G501" s="381">
        <v>2772264.93</v>
      </c>
      <c r="H501" s="381">
        <v>2992945.21</v>
      </c>
    </row>
    <row r="502" spans="3:8" x14ac:dyDescent="0.25">
      <c r="C502" s="382" t="s">
        <v>755</v>
      </c>
      <c r="D502" s="381">
        <v>176651859</v>
      </c>
      <c r="E502" s="381">
        <v>285496209</v>
      </c>
      <c r="F502" s="381">
        <v>56388047.850000001</v>
      </c>
      <c r="G502" s="381">
        <v>50129652.380000003</v>
      </c>
      <c r="H502" s="381">
        <v>51967544.410000004</v>
      </c>
    </row>
    <row r="503" spans="3:8" x14ac:dyDescent="0.25">
      <c r="C503" s="382" t="s">
        <v>811</v>
      </c>
      <c r="D503" s="381">
        <v>645365769</v>
      </c>
      <c r="E503" s="381">
        <v>488109190.21000004</v>
      </c>
      <c r="F503" s="381">
        <v>25005607.280000001</v>
      </c>
      <c r="G503" s="381">
        <v>69174041.620000005</v>
      </c>
      <c r="H503" s="381">
        <v>69659475.620000005</v>
      </c>
    </row>
    <row r="504" spans="3:8" x14ac:dyDescent="0.25">
      <c r="C504" s="382" t="s">
        <v>771</v>
      </c>
      <c r="D504" s="381">
        <v>25209855</v>
      </c>
      <c r="E504" s="381">
        <v>31198982.789999999</v>
      </c>
      <c r="F504" s="381">
        <v>0</v>
      </c>
      <c r="G504" s="381">
        <v>6017306.1500000004</v>
      </c>
      <c r="H504" s="381">
        <v>2793591.93</v>
      </c>
    </row>
    <row r="505" spans="3:8" x14ac:dyDescent="0.25">
      <c r="C505" s="382" t="s">
        <v>585</v>
      </c>
      <c r="D505" s="381">
        <v>22827987</v>
      </c>
      <c r="E505" s="381">
        <v>80827987</v>
      </c>
      <c r="F505" s="381">
        <v>0</v>
      </c>
      <c r="G505" s="381">
        <v>0</v>
      </c>
      <c r="H505" s="381">
        <v>0</v>
      </c>
    </row>
    <row r="506" spans="3:8" x14ac:dyDescent="0.25">
      <c r="C506" s="382" t="s">
        <v>594</v>
      </c>
      <c r="D506" s="381">
        <v>976943401</v>
      </c>
      <c r="E506" s="381">
        <v>1001943401</v>
      </c>
      <c r="F506" s="381">
        <v>106109992.23999999</v>
      </c>
      <c r="G506" s="381">
        <v>106109992.23999999</v>
      </c>
      <c r="H506" s="381">
        <v>106109992.23999999</v>
      </c>
    </row>
    <row r="507" spans="3:8" x14ac:dyDescent="0.25">
      <c r="C507" s="406" t="s">
        <v>812</v>
      </c>
      <c r="D507" s="407">
        <v>18535516531</v>
      </c>
      <c r="E507" s="407">
        <v>23034575389</v>
      </c>
      <c r="F507" s="407">
        <v>4978463590.2700014</v>
      </c>
      <c r="G507" s="407">
        <v>5347186101.5400019</v>
      </c>
      <c r="H507" s="407">
        <v>6282081887.6100006</v>
      </c>
    </row>
    <row r="508" spans="3:8" x14ac:dyDescent="0.25">
      <c r="C508" s="408" t="s">
        <v>813</v>
      </c>
      <c r="D508" s="395">
        <v>18535516531</v>
      </c>
      <c r="E508" s="395">
        <v>23034575389</v>
      </c>
      <c r="F508" s="395">
        <v>4978463590.2700014</v>
      </c>
      <c r="G508" s="395">
        <v>5347186101.5400019</v>
      </c>
      <c r="H508" s="395">
        <v>6282081887.6100006</v>
      </c>
    </row>
    <row r="509" spans="3:8" x14ac:dyDescent="0.25">
      <c r="C509" s="380" t="s">
        <v>814</v>
      </c>
      <c r="D509" s="381">
        <v>17263509199</v>
      </c>
      <c r="E509" s="381">
        <v>21317518288</v>
      </c>
      <c r="F509" s="381">
        <v>4882404268.0400009</v>
      </c>
      <c r="G509" s="381">
        <v>5070830288.8300009</v>
      </c>
      <c r="H509" s="381">
        <v>5935065012.6900005</v>
      </c>
    </row>
    <row r="510" spans="3:8" x14ac:dyDescent="0.25">
      <c r="C510" s="382" t="s">
        <v>592</v>
      </c>
      <c r="D510" s="381">
        <v>5439403615</v>
      </c>
      <c r="E510" s="381">
        <v>5785167097.1499996</v>
      </c>
      <c r="F510" s="381">
        <v>606648809.13</v>
      </c>
      <c r="G510" s="381">
        <v>711406310.48000002</v>
      </c>
      <c r="H510" s="381">
        <v>1085116544.9099998</v>
      </c>
    </row>
    <row r="511" spans="3:8" x14ac:dyDescent="0.25">
      <c r="C511" s="382" t="s">
        <v>815</v>
      </c>
      <c r="D511" s="381">
        <v>22400000</v>
      </c>
      <c r="E511" s="381">
        <v>28002000</v>
      </c>
      <c r="F511" s="381">
        <v>8009036.46</v>
      </c>
      <c r="G511" s="381">
        <v>4944215.2300000004</v>
      </c>
      <c r="H511" s="381">
        <v>5463415.2300000004</v>
      </c>
    </row>
    <row r="512" spans="3:8" x14ac:dyDescent="0.25">
      <c r="C512" s="382" t="s">
        <v>798</v>
      </c>
      <c r="D512" s="381">
        <v>0</v>
      </c>
      <c r="E512" s="381">
        <v>-25400000</v>
      </c>
      <c r="F512" s="381">
        <v>0</v>
      </c>
      <c r="G512" s="381">
        <v>0</v>
      </c>
      <c r="H512" s="381">
        <v>0</v>
      </c>
    </row>
    <row r="513" spans="3:8" x14ac:dyDescent="0.25">
      <c r="C513" s="382" t="s">
        <v>634</v>
      </c>
      <c r="D513" s="381">
        <v>9360000</v>
      </c>
      <c r="E513" s="381">
        <v>8222230</v>
      </c>
      <c r="F513" s="381">
        <v>1765543</v>
      </c>
      <c r="G513" s="381">
        <v>2440150.37</v>
      </c>
      <c r="H513" s="381">
        <v>3171150.37</v>
      </c>
    </row>
    <row r="514" spans="3:8" x14ac:dyDescent="0.25">
      <c r="C514" s="382" t="s">
        <v>689</v>
      </c>
      <c r="D514" s="381">
        <v>400000</v>
      </c>
      <c r="E514" s="381">
        <v>2450000</v>
      </c>
      <c r="F514" s="381">
        <v>0</v>
      </c>
      <c r="G514" s="381">
        <v>0</v>
      </c>
      <c r="H514" s="381">
        <v>0</v>
      </c>
    </row>
    <row r="515" spans="3:8" x14ac:dyDescent="0.25">
      <c r="C515" s="382" t="s">
        <v>716</v>
      </c>
      <c r="D515" s="381">
        <v>0</v>
      </c>
      <c r="E515" s="381">
        <v>0</v>
      </c>
      <c r="F515" s="381">
        <v>0</v>
      </c>
      <c r="G515" s="381">
        <v>0</v>
      </c>
      <c r="H515" s="381">
        <v>0</v>
      </c>
    </row>
    <row r="516" spans="3:8" x14ac:dyDescent="0.25">
      <c r="C516" s="382" t="s">
        <v>816</v>
      </c>
      <c r="D516" s="381">
        <v>610010000</v>
      </c>
      <c r="E516" s="381">
        <v>1229141485.2800002</v>
      </c>
      <c r="F516" s="381">
        <v>478425697.59000003</v>
      </c>
      <c r="G516" s="381">
        <v>498318868.18000001</v>
      </c>
      <c r="H516" s="381">
        <v>526561810.84000003</v>
      </c>
    </row>
    <row r="517" spans="3:8" x14ac:dyDescent="0.25">
      <c r="C517" s="382" t="s">
        <v>584</v>
      </c>
      <c r="D517" s="381">
        <v>1833015515</v>
      </c>
      <c r="E517" s="381">
        <v>2090537082.6899998</v>
      </c>
      <c r="F517" s="381">
        <v>256534950.35999998</v>
      </c>
      <c r="G517" s="381">
        <v>317782072.34000003</v>
      </c>
      <c r="H517" s="381">
        <v>420446503.22000003</v>
      </c>
    </row>
    <row r="518" spans="3:8" x14ac:dyDescent="0.25">
      <c r="C518" s="382" t="s">
        <v>669</v>
      </c>
      <c r="D518" s="381">
        <v>0</v>
      </c>
      <c r="E518" s="381">
        <v>0</v>
      </c>
      <c r="F518" s="381">
        <v>0</v>
      </c>
      <c r="G518" s="381">
        <v>0</v>
      </c>
      <c r="H518" s="381">
        <v>0</v>
      </c>
    </row>
    <row r="519" spans="3:8" x14ac:dyDescent="0.25">
      <c r="C519" s="382" t="s">
        <v>617</v>
      </c>
      <c r="D519" s="381">
        <v>112440000</v>
      </c>
      <c r="E519" s="381">
        <v>87298378.400000006</v>
      </c>
      <c r="F519" s="381">
        <v>8975078.8499999996</v>
      </c>
      <c r="G519" s="381">
        <v>15464519.58</v>
      </c>
      <c r="H519" s="381">
        <v>18422807.43</v>
      </c>
    </row>
    <row r="520" spans="3:8" x14ac:dyDescent="0.25">
      <c r="C520" s="382" t="s">
        <v>639</v>
      </c>
      <c r="D520" s="381">
        <v>1000000</v>
      </c>
      <c r="E520" s="381">
        <v>1000000</v>
      </c>
      <c r="F520" s="381">
        <v>0</v>
      </c>
      <c r="G520" s="381">
        <v>0</v>
      </c>
      <c r="H520" s="381">
        <v>0</v>
      </c>
    </row>
    <row r="521" spans="3:8" x14ac:dyDescent="0.25">
      <c r="C521" s="382" t="s">
        <v>685</v>
      </c>
      <c r="D521" s="381">
        <v>0</v>
      </c>
      <c r="E521" s="381">
        <v>850000</v>
      </c>
      <c r="F521" s="381">
        <v>0</v>
      </c>
      <c r="G521" s="381">
        <v>0</v>
      </c>
      <c r="H521" s="381">
        <v>0</v>
      </c>
    </row>
    <row r="522" spans="3:8" x14ac:dyDescent="0.25">
      <c r="C522" s="382" t="s">
        <v>817</v>
      </c>
      <c r="D522" s="381">
        <v>560000</v>
      </c>
      <c r="E522" s="381">
        <v>5730000</v>
      </c>
      <c r="F522" s="381">
        <v>6707363</v>
      </c>
      <c r="G522" s="381">
        <v>5162363</v>
      </c>
      <c r="H522" s="381">
        <v>6222363</v>
      </c>
    </row>
    <row r="523" spans="3:8" x14ac:dyDescent="0.25">
      <c r="C523" s="382" t="s">
        <v>620</v>
      </c>
      <c r="D523" s="381">
        <v>43275125</v>
      </c>
      <c r="E523" s="381">
        <v>28861481</v>
      </c>
      <c r="F523" s="381">
        <v>977550</v>
      </c>
      <c r="G523" s="381">
        <v>951550</v>
      </c>
      <c r="H523" s="381">
        <v>951550</v>
      </c>
    </row>
    <row r="524" spans="3:8" x14ac:dyDescent="0.25">
      <c r="C524" s="382" t="s">
        <v>648</v>
      </c>
      <c r="D524" s="381">
        <v>300000</v>
      </c>
      <c r="E524" s="381">
        <v>0</v>
      </c>
      <c r="F524" s="381">
        <v>0</v>
      </c>
      <c r="G524" s="381">
        <v>0</v>
      </c>
      <c r="H524" s="381">
        <v>0</v>
      </c>
    </row>
    <row r="525" spans="3:8" x14ac:dyDescent="0.25">
      <c r="C525" s="382" t="s">
        <v>818</v>
      </c>
      <c r="D525" s="381">
        <v>75000000</v>
      </c>
      <c r="E525" s="381">
        <v>14860000</v>
      </c>
      <c r="F525" s="381">
        <v>0</v>
      </c>
      <c r="G525" s="381">
        <v>0</v>
      </c>
      <c r="H525" s="381">
        <v>0</v>
      </c>
    </row>
    <row r="526" spans="3:8" x14ac:dyDescent="0.25">
      <c r="C526" s="382" t="s">
        <v>819</v>
      </c>
      <c r="D526" s="381">
        <v>682320000</v>
      </c>
      <c r="E526" s="381">
        <v>642460000</v>
      </c>
      <c r="F526" s="381">
        <v>284911295.18000001</v>
      </c>
      <c r="G526" s="381">
        <v>284911295.18000001</v>
      </c>
      <c r="H526" s="381">
        <v>284911295.18000001</v>
      </c>
    </row>
    <row r="527" spans="3:8" x14ac:dyDescent="0.25">
      <c r="C527" s="382" t="s">
        <v>585</v>
      </c>
      <c r="D527" s="381">
        <v>363181887</v>
      </c>
      <c r="E527" s="381">
        <v>483952034.02999997</v>
      </c>
      <c r="F527" s="381">
        <v>151384093.59999999</v>
      </c>
      <c r="G527" s="381">
        <v>151384093.59999999</v>
      </c>
      <c r="H527" s="381">
        <v>176763345.76999998</v>
      </c>
    </row>
    <row r="528" spans="3:8" x14ac:dyDescent="0.25">
      <c r="C528" s="382" t="s">
        <v>594</v>
      </c>
      <c r="D528" s="381">
        <v>8070843057</v>
      </c>
      <c r="E528" s="381">
        <v>10934386499.450001</v>
      </c>
      <c r="F528" s="381">
        <v>3078064850.8700008</v>
      </c>
      <c r="G528" s="381">
        <v>3078064850.8700008</v>
      </c>
      <c r="H528" s="381">
        <v>3407034226.7400012</v>
      </c>
    </row>
    <row r="529" spans="3:8" x14ac:dyDescent="0.25">
      <c r="C529" s="380" t="s">
        <v>820</v>
      </c>
      <c r="D529" s="381">
        <v>670462710</v>
      </c>
      <c r="E529" s="381">
        <v>1174047988</v>
      </c>
      <c r="F529" s="381">
        <v>74937651.480000004</v>
      </c>
      <c r="G529" s="381">
        <v>223730847.22999999</v>
      </c>
      <c r="H529" s="381">
        <v>275289312.57000005</v>
      </c>
    </row>
    <row r="530" spans="3:8" x14ac:dyDescent="0.25">
      <c r="C530" s="382" t="s">
        <v>743</v>
      </c>
      <c r="D530" s="381">
        <v>0</v>
      </c>
      <c r="E530" s="381">
        <v>20779410</v>
      </c>
      <c r="F530" s="381">
        <v>22767410</v>
      </c>
      <c r="G530" s="381">
        <v>122474160</v>
      </c>
      <c r="H530" s="381">
        <v>125257160</v>
      </c>
    </row>
    <row r="531" spans="3:8" x14ac:dyDescent="0.25">
      <c r="C531" s="382" t="s">
        <v>637</v>
      </c>
      <c r="D531" s="381">
        <v>0</v>
      </c>
      <c r="E531" s="381">
        <v>38557980</v>
      </c>
      <c r="F531" s="381">
        <v>0</v>
      </c>
      <c r="G531" s="381">
        <v>0</v>
      </c>
      <c r="H531" s="381">
        <v>0</v>
      </c>
    </row>
    <row r="532" spans="3:8" x14ac:dyDescent="0.25">
      <c r="C532" s="382" t="s">
        <v>622</v>
      </c>
      <c r="D532" s="381">
        <v>588947539</v>
      </c>
      <c r="E532" s="381">
        <v>714201349.53999996</v>
      </c>
      <c r="F532" s="381">
        <v>47283931.799999997</v>
      </c>
      <c r="G532" s="381">
        <v>88895866.179999992</v>
      </c>
      <c r="H532" s="381">
        <v>122695259.3</v>
      </c>
    </row>
    <row r="533" spans="3:8" x14ac:dyDescent="0.25">
      <c r="C533" s="382" t="s">
        <v>683</v>
      </c>
      <c r="D533" s="381">
        <v>0</v>
      </c>
      <c r="E533" s="381">
        <v>-699950</v>
      </c>
      <c r="F533" s="381">
        <v>0</v>
      </c>
      <c r="G533" s="381">
        <v>0</v>
      </c>
      <c r="H533" s="381">
        <v>0</v>
      </c>
    </row>
    <row r="534" spans="3:8" x14ac:dyDescent="0.25">
      <c r="C534" s="382" t="s">
        <v>821</v>
      </c>
      <c r="D534" s="381">
        <v>10606189</v>
      </c>
      <c r="E534" s="381">
        <v>330633739</v>
      </c>
      <c r="F534" s="381">
        <v>347868.54</v>
      </c>
      <c r="G534" s="381">
        <v>2698345.34</v>
      </c>
      <c r="H534" s="381">
        <v>5478345.3399999999</v>
      </c>
    </row>
    <row r="535" spans="3:8" x14ac:dyDescent="0.25">
      <c r="C535" s="382" t="s">
        <v>822</v>
      </c>
      <c r="D535" s="381">
        <v>49679102</v>
      </c>
      <c r="E535" s="381">
        <v>51302930.460000001</v>
      </c>
      <c r="F535" s="381">
        <v>4285269.66</v>
      </c>
      <c r="G535" s="381">
        <v>6433663.9200000009</v>
      </c>
      <c r="H535" s="381">
        <v>18024236.139999997</v>
      </c>
    </row>
    <row r="536" spans="3:8" x14ac:dyDescent="0.25">
      <c r="C536" s="382" t="s">
        <v>646</v>
      </c>
      <c r="D536" s="381">
        <v>8692180</v>
      </c>
      <c r="E536" s="381">
        <v>7407490</v>
      </c>
      <c r="F536" s="381">
        <v>749523</v>
      </c>
      <c r="G536" s="381">
        <v>1259798.9100000001</v>
      </c>
      <c r="H536" s="381">
        <v>1865298.9100000001</v>
      </c>
    </row>
    <row r="537" spans="3:8" x14ac:dyDescent="0.25">
      <c r="C537" s="382" t="s">
        <v>823</v>
      </c>
      <c r="D537" s="381">
        <v>12537700</v>
      </c>
      <c r="E537" s="381">
        <v>11865039</v>
      </c>
      <c r="F537" s="381">
        <v>-496351.52</v>
      </c>
      <c r="G537" s="381">
        <v>1969012.88</v>
      </c>
      <c r="H537" s="381">
        <v>1969012.88</v>
      </c>
    </row>
    <row r="538" spans="3:8" x14ac:dyDescent="0.25">
      <c r="C538" s="380" t="s">
        <v>824</v>
      </c>
      <c r="D538" s="381">
        <v>28022531</v>
      </c>
      <c r="E538" s="381">
        <v>27706807</v>
      </c>
      <c r="F538" s="381">
        <v>2205855.17</v>
      </c>
      <c r="G538" s="381">
        <v>3439814.77</v>
      </c>
      <c r="H538" s="381">
        <v>4794545.2</v>
      </c>
    </row>
    <row r="539" spans="3:8" x14ac:dyDescent="0.25">
      <c r="C539" s="382" t="s">
        <v>592</v>
      </c>
      <c r="D539" s="381">
        <v>28022531</v>
      </c>
      <c r="E539" s="381">
        <v>27706807</v>
      </c>
      <c r="F539" s="381">
        <v>2205855.17</v>
      </c>
      <c r="G539" s="381">
        <v>3439814.77</v>
      </c>
      <c r="H539" s="381">
        <v>4794545.2</v>
      </c>
    </row>
    <row r="540" spans="3:8" x14ac:dyDescent="0.25">
      <c r="C540" s="380" t="s">
        <v>825</v>
      </c>
      <c r="D540" s="381">
        <v>288421797</v>
      </c>
      <c r="E540" s="381">
        <v>286202012</v>
      </c>
      <c r="F540" s="381">
        <v>4105127.2600000002</v>
      </c>
      <c r="G540" s="381">
        <v>19799765.749999996</v>
      </c>
      <c r="H540" s="381">
        <v>31839895.280000001</v>
      </c>
    </row>
    <row r="541" spans="3:8" x14ac:dyDescent="0.25">
      <c r="C541" s="382" t="s">
        <v>628</v>
      </c>
      <c r="D541" s="381">
        <v>700000</v>
      </c>
      <c r="E541" s="381">
        <v>307123</v>
      </c>
      <c r="F541" s="381">
        <v>0</v>
      </c>
      <c r="G541" s="381">
        <v>0</v>
      </c>
      <c r="H541" s="381">
        <v>0</v>
      </c>
    </row>
    <row r="542" spans="3:8" x14ac:dyDescent="0.25">
      <c r="C542" s="382" t="s">
        <v>826</v>
      </c>
      <c r="D542" s="381">
        <v>100000000</v>
      </c>
      <c r="E542" s="381">
        <v>99346109</v>
      </c>
      <c r="F542" s="381">
        <v>0</v>
      </c>
      <c r="G542" s="381">
        <v>0</v>
      </c>
      <c r="H542" s="381">
        <v>416000</v>
      </c>
    </row>
    <row r="543" spans="3:8" x14ac:dyDescent="0.25">
      <c r="C543" s="382" t="s">
        <v>601</v>
      </c>
      <c r="D543" s="381">
        <v>186271797</v>
      </c>
      <c r="E543" s="381">
        <v>185115903</v>
      </c>
      <c r="F543" s="381">
        <v>4105127.2600000002</v>
      </c>
      <c r="G543" s="381">
        <v>19799765.749999996</v>
      </c>
      <c r="H543" s="381">
        <v>31423895.280000001</v>
      </c>
    </row>
    <row r="544" spans="3:8" x14ac:dyDescent="0.25">
      <c r="C544" s="382" t="s">
        <v>653</v>
      </c>
      <c r="D544" s="381">
        <v>1450000</v>
      </c>
      <c r="E544" s="381">
        <v>1740000</v>
      </c>
      <c r="F544" s="381">
        <v>0</v>
      </c>
      <c r="G544" s="381">
        <v>0</v>
      </c>
      <c r="H544" s="381">
        <v>0</v>
      </c>
    </row>
    <row r="545" spans="3:8" x14ac:dyDescent="0.25">
      <c r="C545" s="382" t="s">
        <v>763</v>
      </c>
      <c r="D545" s="381">
        <v>0</v>
      </c>
      <c r="E545" s="381">
        <v>-307123</v>
      </c>
      <c r="F545" s="381">
        <v>0</v>
      </c>
      <c r="G545" s="381">
        <v>0</v>
      </c>
      <c r="H545" s="381">
        <v>0</v>
      </c>
    </row>
    <row r="546" spans="3:8" x14ac:dyDescent="0.25">
      <c r="C546" s="380" t="s">
        <v>827</v>
      </c>
      <c r="D546" s="381">
        <v>49100294</v>
      </c>
      <c r="E546" s="381">
        <v>49100294</v>
      </c>
      <c r="F546" s="381">
        <v>4987020.3899999997</v>
      </c>
      <c r="G546" s="381">
        <v>5067205.3499999996</v>
      </c>
      <c r="H546" s="381">
        <v>8170706.1499999994</v>
      </c>
    </row>
    <row r="547" spans="3:8" x14ac:dyDescent="0.25">
      <c r="C547" s="382" t="s">
        <v>592</v>
      </c>
      <c r="D547" s="381">
        <v>49100294</v>
      </c>
      <c r="E547" s="381">
        <v>49100294</v>
      </c>
      <c r="F547" s="381">
        <v>4987020.3899999997</v>
      </c>
      <c r="G547" s="381">
        <v>5067205.3499999996</v>
      </c>
      <c r="H547" s="381">
        <v>8170706.1499999994</v>
      </c>
    </row>
    <row r="548" spans="3:8" x14ac:dyDescent="0.25">
      <c r="C548" s="380" t="s">
        <v>828</v>
      </c>
      <c r="D548" s="381">
        <v>236000000</v>
      </c>
      <c r="E548" s="381">
        <v>180000000</v>
      </c>
      <c r="F548" s="381">
        <v>9823667.9299999997</v>
      </c>
      <c r="G548" s="381">
        <v>24318179.609999999</v>
      </c>
      <c r="H548" s="381">
        <v>26922415.720000006</v>
      </c>
    </row>
    <row r="549" spans="3:8" x14ac:dyDescent="0.25">
      <c r="C549" s="382" t="s">
        <v>592</v>
      </c>
      <c r="D549" s="381">
        <v>236000000</v>
      </c>
      <c r="E549" s="381">
        <v>180000000</v>
      </c>
      <c r="F549" s="381">
        <v>9823667.9299999997</v>
      </c>
      <c r="G549" s="381">
        <v>24318179.609999999</v>
      </c>
      <c r="H549" s="381">
        <v>26922415.720000006</v>
      </c>
    </row>
    <row r="550" spans="3:8" x14ac:dyDescent="0.25">
      <c r="C550" s="406" t="s">
        <v>829</v>
      </c>
      <c r="D550" s="407">
        <v>64208597908</v>
      </c>
      <c r="E550" s="407">
        <v>82234751844.670013</v>
      </c>
      <c r="F550" s="407">
        <v>10193952886.580002</v>
      </c>
      <c r="G550" s="407">
        <v>10989319897.769999</v>
      </c>
      <c r="H550" s="407">
        <v>14000448021.900002</v>
      </c>
    </row>
    <row r="551" spans="3:8" x14ac:dyDescent="0.25">
      <c r="C551" s="408" t="s">
        <v>830</v>
      </c>
      <c r="D551" s="395">
        <v>64208597908</v>
      </c>
      <c r="E551" s="395">
        <v>82234751844.670013</v>
      </c>
      <c r="F551" s="395">
        <v>10193952886.580002</v>
      </c>
      <c r="G551" s="395">
        <v>10989319897.769999</v>
      </c>
      <c r="H551" s="395">
        <v>14000448021.900002</v>
      </c>
    </row>
    <row r="552" spans="3:8" x14ac:dyDescent="0.25">
      <c r="C552" s="380" t="s">
        <v>831</v>
      </c>
      <c r="D552" s="381">
        <v>46205626258</v>
      </c>
      <c r="E552" s="381">
        <v>63729071112.710007</v>
      </c>
      <c r="F552" s="381">
        <v>8671554934.0200005</v>
      </c>
      <c r="G552" s="381">
        <v>9142054425.0799999</v>
      </c>
      <c r="H552" s="381">
        <v>11997061526.420002</v>
      </c>
    </row>
    <row r="553" spans="3:8" x14ac:dyDescent="0.25">
      <c r="C553" s="382" t="s">
        <v>592</v>
      </c>
      <c r="D553" s="381">
        <v>3396064803</v>
      </c>
      <c r="E553" s="381">
        <v>3293702093.8299999</v>
      </c>
      <c r="F553" s="381">
        <v>450443025.66000003</v>
      </c>
      <c r="G553" s="381">
        <v>559231761.36000001</v>
      </c>
      <c r="H553" s="381">
        <v>735876827.61000001</v>
      </c>
    </row>
    <row r="554" spans="3:8" x14ac:dyDescent="0.25">
      <c r="C554" s="382" t="s">
        <v>652</v>
      </c>
      <c r="D554" s="381">
        <v>0</v>
      </c>
      <c r="E554" s="381">
        <v>-1000000</v>
      </c>
      <c r="F554" s="381">
        <v>0</v>
      </c>
      <c r="G554" s="381">
        <v>0</v>
      </c>
      <c r="H554" s="381">
        <v>0</v>
      </c>
    </row>
    <row r="555" spans="3:8" x14ac:dyDescent="0.25">
      <c r="C555" s="382" t="s">
        <v>798</v>
      </c>
      <c r="D555" s="381">
        <v>0</v>
      </c>
      <c r="E555" s="381">
        <v>213150322</v>
      </c>
      <c r="F555" s="381">
        <v>0</v>
      </c>
      <c r="G555" s="381">
        <v>0</v>
      </c>
      <c r="H555" s="381">
        <v>0</v>
      </c>
    </row>
    <row r="556" spans="3:8" x14ac:dyDescent="0.25">
      <c r="C556" s="382" t="s">
        <v>634</v>
      </c>
      <c r="D556" s="381">
        <v>0</v>
      </c>
      <c r="E556" s="381">
        <v>-2000000</v>
      </c>
      <c r="F556" s="381">
        <v>0</v>
      </c>
      <c r="G556" s="381">
        <v>0</v>
      </c>
      <c r="H556" s="381">
        <v>0</v>
      </c>
    </row>
    <row r="557" spans="3:8" x14ac:dyDescent="0.25">
      <c r="C557" s="382" t="s">
        <v>689</v>
      </c>
      <c r="D557" s="381">
        <v>2000000</v>
      </c>
      <c r="E557" s="381">
        <v>2000000</v>
      </c>
      <c r="F557" s="381">
        <v>0</v>
      </c>
      <c r="G557" s="381">
        <v>0</v>
      </c>
      <c r="H557" s="381">
        <v>0</v>
      </c>
    </row>
    <row r="558" spans="3:8" x14ac:dyDescent="0.25">
      <c r="C558" s="382" t="s">
        <v>799</v>
      </c>
      <c r="D558" s="381">
        <v>299075852</v>
      </c>
      <c r="E558" s="381">
        <v>2315059962.0300002</v>
      </c>
      <c r="F558" s="381">
        <v>371596398.59000003</v>
      </c>
      <c r="G558" s="381">
        <v>458673064.59000003</v>
      </c>
      <c r="H558" s="381">
        <v>479454043.99000001</v>
      </c>
    </row>
    <row r="559" spans="3:8" x14ac:dyDescent="0.25">
      <c r="C559" s="382" t="s">
        <v>800</v>
      </c>
      <c r="D559" s="381">
        <v>629191085</v>
      </c>
      <c r="E559" s="381">
        <v>4048855799.04</v>
      </c>
      <c r="F559" s="381">
        <v>308382815.13</v>
      </c>
      <c r="G559" s="381">
        <v>308382815.13</v>
      </c>
      <c r="H559" s="381">
        <v>308382815.13</v>
      </c>
    </row>
    <row r="560" spans="3:8" x14ac:dyDescent="0.25">
      <c r="C560" s="382" t="s">
        <v>816</v>
      </c>
      <c r="D560" s="381">
        <v>20000000</v>
      </c>
      <c r="E560" s="381">
        <v>20000000</v>
      </c>
      <c r="F560" s="381">
        <v>0</v>
      </c>
      <c r="G560" s="381">
        <v>0</v>
      </c>
      <c r="H560" s="381">
        <v>0</v>
      </c>
    </row>
    <row r="561" spans="3:8" x14ac:dyDescent="0.25">
      <c r="C561" s="382" t="s">
        <v>801</v>
      </c>
      <c r="D561" s="381">
        <v>178948670</v>
      </c>
      <c r="E561" s="381">
        <v>1193946273.95</v>
      </c>
      <c r="F561" s="381">
        <v>110267603.95</v>
      </c>
      <c r="G561" s="381">
        <v>110267603.95</v>
      </c>
      <c r="H561" s="381">
        <v>195267603.94999999</v>
      </c>
    </row>
    <row r="562" spans="3:8" x14ac:dyDescent="0.25">
      <c r="C562" s="382" t="s">
        <v>584</v>
      </c>
      <c r="D562" s="381">
        <v>2247884500</v>
      </c>
      <c r="E562" s="381">
        <v>4270506570.3099999</v>
      </c>
      <c r="F562" s="381">
        <v>1017887288.39</v>
      </c>
      <c r="G562" s="381">
        <v>1105252499.1399999</v>
      </c>
      <c r="H562" s="381">
        <v>1133790187.24</v>
      </c>
    </row>
    <row r="563" spans="3:8" x14ac:dyDescent="0.25">
      <c r="C563" s="382" t="s">
        <v>615</v>
      </c>
      <c r="D563" s="381">
        <v>3247909849</v>
      </c>
      <c r="E563" s="381">
        <v>3218426284.3499999</v>
      </c>
      <c r="F563" s="381">
        <v>0</v>
      </c>
      <c r="G563" s="381">
        <v>0</v>
      </c>
      <c r="H563" s="381">
        <v>100000001.24000001</v>
      </c>
    </row>
    <row r="564" spans="3:8" x14ac:dyDescent="0.25">
      <c r="C564" s="382" t="s">
        <v>616</v>
      </c>
      <c r="D564" s="381">
        <v>9865852318</v>
      </c>
      <c r="E564" s="381">
        <v>19920878371.82</v>
      </c>
      <c r="F564" s="381">
        <v>3133826642.2099996</v>
      </c>
      <c r="G564" s="381">
        <v>3129469122.7299995</v>
      </c>
      <c r="H564" s="381">
        <v>4678421012.3400002</v>
      </c>
    </row>
    <row r="565" spans="3:8" x14ac:dyDescent="0.25">
      <c r="C565" s="382" t="s">
        <v>617</v>
      </c>
      <c r="D565" s="381">
        <v>1050000000</v>
      </c>
      <c r="E565" s="381">
        <v>990239037.28999996</v>
      </c>
      <c r="F565" s="381">
        <v>58600000</v>
      </c>
      <c r="G565" s="381">
        <v>120095867.81</v>
      </c>
      <c r="H565" s="381">
        <v>121588443.63</v>
      </c>
    </row>
    <row r="566" spans="3:8" x14ac:dyDescent="0.25">
      <c r="C566" s="382" t="s">
        <v>639</v>
      </c>
      <c r="D566" s="381">
        <v>100439295</v>
      </c>
      <c r="E566" s="381">
        <v>49287388</v>
      </c>
      <c r="F566" s="381">
        <v>0</v>
      </c>
      <c r="G566" s="381">
        <v>0</v>
      </c>
      <c r="H566" s="381">
        <v>0</v>
      </c>
    </row>
    <row r="567" spans="3:8" x14ac:dyDescent="0.25">
      <c r="C567" s="382" t="s">
        <v>832</v>
      </c>
      <c r="D567" s="381">
        <v>2816445249</v>
      </c>
      <c r="E567" s="381">
        <v>3312209503.0599999</v>
      </c>
      <c r="F567" s="381">
        <v>389046612.97000003</v>
      </c>
      <c r="G567" s="381">
        <v>429477586.66000009</v>
      </c>
      <c r="H567" s="381">
        <v>510206930.61000007</v>
      </c>
    </row>
    <row r="568" spans="3:8" x14ac:dyDescent="0.25">
      <c r="C568" s="382" t="s">
        <v>833</v>
      </c>
      <c r="D568" s="381">
        <v>730765251</v>
      </c>
      <c r="E568" s="381">
        <v>463977381</v>
      </c>
      <c r="F568" s="381">
        <v>0</v>
      </c>
      <c r="G568" s="381">
        <v>0</v>
      </c>
      <c r="H568" s="381">
        <v>0</v>
      </c>
    </row>
    <row r="569" spans="3:8" x14ac:dyDescent="0.25">
      <c r="C569" s="382" t="s">
        <v>834</v>
      </c>
      <c r="D569" s="381">
        <v>5193122528</v>
      </c>
      <c r="E569" s="381">
        <v>4867226000.2199993</v>
      </c>
      <c r="F569" s="381">
        <v>788925540.80000007</v>
      </c>
      <c r="G569" s="381">
        <v>788925540.80000007</v>
      </c>
      <c r="H569" s="381">
        <v>803138691.12</v>
      </c>
    </row>
    <row r="570" spans="3:8" x14ac:dyDescent="0.25">
      <c r="C570" s="382" t="s">
        <v>835</v>
      </c>
      <c r="D570" s="381">
        <v>4724583595</v>
      </c>
      <c r="E570" s="381">
        <v>3644897895.6800003</v>
      </c>
      <c r="F570" s="381">
        <v>257544139.77999997</v>
      </c>
      <c r="G570" s="381">
        <v>258184764.77999997</v>
      </c>
      <c r="H570" s="381">
        <v>462095953.04000008</v>
      </c>
    </row>
    <row r="571" spans="3:8" x14ac:dyDescent="0.25">
      <c r="C571" s="382" t="s">
        <v>836</v>
      </c>
      <c r="D571" s="381">
        <v>0</v>
      </c>
      <c r="E571" s="381">
        <v>-28393733</v>
      </c>
      <c r="F571" s="381">
        <v>0</v>
      </c>
      <c r="G571" s="381">
        <v>0</v>
      </c>
      <c r="H571" s="381">
        <v>77812922.439999998</v>
      </c>
    </row>
    <row r="572" spans="3:8" x14ac:dyDescent="0.25">
      <c r="C572" s="382" t="s">
        <v>837</v>
      </c>
      <c r="D572" s="381">
        <v>297975711</v>
      </c>
      <c r="E572" s="381">
        <v>199890790</v>
      </c>
      <c r="F572" s="381">
        <v>0</v>
      </c>
      <c r="G572" s="381">
        <v>0</v>
      </c>
      <c r="H572" s="381">
        <v>111027016.51000001</v>
      </c>
    </row>
    <row r="573" spans="3:8" x14ac:dyDescent="0.25">
      <c r="C573" s="382" t="s">
        <v>782</v>
      </c>
      <c r="D573" s="381">
        <v>1378863768</v>
      </c>
      <c r="E573" s="381">
        <v>907351250.99000013</v>
      </c>
      <c r="F573" s="381">
        <v>117791124.73</v>
      </c>
      <c r="G573" s="381">
        <v>117791124.73</v>
      </c>
      <c r="H573" s="381">
        <v>161912229.10000002</v>
      </c>
    </row>
    <row r="574" spans="3:8" x14ac:dyDescent="0.25">
      <c r="C574" s="382" t="s">
        <v>764</v>
      </c>
      <c r="D574" s="381">
        <v>354706007</v>
      </c>
      <c r="E574" s="381">
        <v>1053364397.21</v>
      </c>
      <c r="F574" s="381">
        <v>312752631.34999996</v>
      </c>
      <c r="G574" s="381">
        <v>312752631.34999996</v>
      </c>
      <c r="H574" s="381">
        <v>377633949.05999994</v>
      </c>
    </row>
    <row r="575" spans="3:8" x14ac:dyDescent="0.25">
      <c r="C575" s="382" t="s">
        <v>750</v>
      </c>
      <c r="D575" s="381">
        <v>142000000</v>
      </c>
      <c r="E575" s="381">
        <v>140293514.90000001</v>
      </c>
      <c r="F575" s="381">
        <v>-765085.1</v>
      </c>
      <c r="G575" s="381">
        <v>9526449.9499999993</v>
      </c>
      <c r="H575" s="381">
        <v>18161364.850000001</v>
      </c>
    </row>
    <row r="576" spans="3:8" x14ac:dyDescent="0.25">
      <c r="C576" s="382" t="s">
        <v>838</v>
      </c>
      <c r="D576" s="381">
        <v>3121151282</v>
      </c>
      <c r="E576" s="381">
        <v>2404232712.0500002</v>
      </c>
      <c r="F576" s="381">
        <v>613335615.00999999</v>
      </c>
      <c r="G576" s="381">
        <v>613335615.00999999</v>
      </c>
      <c r="H576" s="381">
        <v>618710945.00999999</v>
      </c>
    </row>
    <row r="577" spans="3:8" x14ac:dyDescent="0.25">
      <c r="C577" s="382" t="s">
        <v>646</v>
      </c>
      <c r="D577" s="381">
        <v>963600000</v>
      </c>
      <c r="E577" s="381">
        <v>952304775.66999996</v>
      </c>
      <c r="F577" s="381">
        <v>-4817224.33</v>
      </c>
      <c r="G577" s="381">
        <v>73950172.209999993</v>
      </c>
      <c r="H577" s="381">
        <v>137432947.88</v>
      </c>
    </row>
    <row r="578" spans="3:8" x14ac:dyDescent="0.25">
      <c r="C578" s="382" t="s">
        <v>839</v>
      </c>
      <c r="D578" s="381">
        <v>121158959</v>
      </c>
      <c r="E578" s="381">
        <v>47648768.479999997</v>
      </c>
      <c r="F578" s="381">
        <v>47091355.289999999</v>
      </c>
      <c r="G578" s="381">
        <v>47091355.289999999</v>
      </c>
      <c r="H578" s="381">
        <v>47091355.289999999</v>
      </c>
    </row>
    <row r="579" spans="3:8" x14ac:dyDescent="0.25">
      <c r="C579" s="382" t="s">
        <v>585</v>
      </c>
      <c r="D579" s="381">
        <v>16168020</v>
      </c>
      <c r="E579" s="381">
        <v>41605010</v>
      </c>
      <c r="F579" s="381">
        <v>425000</v>
      </c>
      <c r="G579" s="381">
        <v>425000</v>
      </c>
      <c r="H579" s="381">
        <v>675000</v>
      </c>
    </row>
    <row r="580" spans="3:8" x14ac:dyDescent="0.25">
      <c r="C580" s="382" t="s">
        <v>594</v>
      </c>
      <c r="D580" s="381">
        <v>5307719516</v>
      </c>
      <c r="E580" s="381">
        <v>6189410743.8299999</v>
      </c>
      <c r="F580" s="381">
        <v>699221449.58999991</v>
      </c>
      <c r="G580" s="381">
        <v>699221449.58999991</v>
      </c>
      <c r="H580" s="381">
        <v>918381286.37999988</v>
      </c>
    </row>
    <row r="581" spans="3:8" x14ac:dyDescent="0.25">
      <c r="C581" s="380" t="s">
        <v>840</v>
      </c>
      <c r="D581" s="381">
        <v>399088825</v>
      </c>
      <c r="E581" s="381">
        <v>422676471</v>
      </c>
      <c r="F581" s="381">
        <v>32122066.530000001</v>
      </c>
      <c r="G581" s="381">
        <v>66559841.07</v>
      </c>
      <c r="H581" s="381">
        <v>87276611.390000015</v>
      </c>
    </row>
    <row r="582" spans="3:8" x14ac:dyDescent="0.25">
      <c r="C582" s="382" t="s">
        <v>597</v>
      </c>
      <c r="D582" s="381">
        <v>399068825</v>
      </c>
      <c r="E582" s="381">
        <v>417665037.22000003</v>
      </c>
      <c r="F582" s="381">
        <v>30858471.530000001</v>
      </c>
      <c r="G582" s="381">
        <v>63866954.310000002</v>
      </c>
      <c r="H582" s="381">
        <v>84583724.63000001</v>
      </c>
    </row>
    <row r="583" spans="3:8" x14ac:dyDescent="0.25">
      <c r="C583" s="382" t="s">
        <v>841</v>
      </c>
      <c r="D583" s="381">
        <v>20000</v>
      </c>
      <c r="E583" s="381">
        <v>5011433.78</v>
      </c>
      <c r="F583" s="381">
        <v>1263595</v>
      </c>
      <c r="G583" s="381">
        <v>2692886.76</v>
      </c>
      <c r="H583" s="381">
        <v>2692886.76</v>
      </c>
    </row>
    <row r="584" spans="3:8" x14ac:dyDescent="0.25">
      <c r="C584" s="380" t="s">
        <v>842</v>
      </c>
      <c r="D584" s="381">
        <v>16525891997</v>
      </c>
      <c r="E584" s="381">
        <v>16936793114.290001</v>
      </c>
      <c r="F584" s="381">
        <v>1455286790.46</v>
      </c>
      <c r="G584" s="381">
        <v>1726323175.46</v>
      </c>
      <c r="H584" s="381">
        <v>1828953004.8500001</v>
      </c>
    </row>
    <row r="585" spans="3:8" x14ac:dyDescent="0.25">
      <c r="C585" s="382" t="s">
        <v>843</v>
      </c>
      <c r="D585" s="381">
        <v>11310139646</v>
      </c>
      <c r="E585" s="381">
        <v>10836446553.68</v>
      </c>
      <c r="F585" s="381">
        <v>1221782405.3600001</v>
      </c>
      <c r="G585" s="381">
        <v>1322857973.9000001</v>
      </c>
      <c r="H585" s="381">
        <v>1341455190.1100001</v>
      </c>
    </row>
    <row r="586" spans="3:8" x14ac:dyDescent="0.25">
      <c r="C586" s="382" t="s">
        <v>605</v>
      </c>
      <c r="D586" s="381">
        <v>5188193574</v>
      </c>
      <c r="E586" s="381">
        <v>6073427783.6100006</v>
      </c>
      <c r="F586" s="381">
        <v>233504385.09999996</v>
      </c>
      <c r="G586" s="381">
        <v>402865879.56000006</v>
      </c>
      <c r="H586" s="381">
        <v>486898492.74000001</v>
      </c>
    </row>
    <row r="587" spans="3:8" x14ac:dyDescent="0.25">
      <c r="C587" s="382" t="s">
        <v>767</v>
      </c>
      <c r="D587" s="381">
        <v>27558777</v>
      </c>
      <c r="E587" s="381">
        <v>26918777</v>
      </c>
      <c r="F587" s="381">
        <v>0</v>
      </c>
      <c r="G587" s="381">
        <v>599322</v>
      </c>
      <c r="H587" s="381">
        <v>599322</v>
      </c>
    </row>
    <row r="588" spans="3:8" x14ac:dyDescent="0.25">
      <c r="C588" s="380" t="s">
        <v>844</v>
      </c>
      <c r="D588" s="381">
        <v>280480234</v>
      </c>
      <c r="E588" s="381">
        <v>288700552.67000002</v>
      </c>
      <c r="F588" s="381">
        <v>15147376.849999998</v>
      </c>
      <c r="G588" s="381">
        <v>34540737.439999998</v>
      </c>
      <c r="H588" s="381">
        <v>49564430.019999996</v>
      </c>
    </row>
    <row r="589" spans="3:8" x14ac:dyDescent="0.25">
      <c r="C589" s="382" t="s">
        <v>782</v>
      </c>
      <c r="D589" s="381">
        <v>0</v>
      </c>
      <c r="E589" s="381">
        <v>244692.58000000002</v>
      </c>
      <c r="F589" s="381">
        <v>0</v>
      </c>
      <c r="G589" s="381">
        <v>0</v>
      </c>
      <c r="H589" s="381">
        <v>0</v>
      </c>
    </row>
    <row r="590" spans="3:8" x14ac:dyDescent="0.25">
      <c r="C590" s="382" t="s">
        <v>764</v>
      </c>
      <c r="D590" s="381">
        <v>0</v>
      </c>
      <c r="E590" s="381">
        <v>51000</v>
      </c>
      <c r="F590" s="381">
        <v>0</v>
      </c>
      <c r="G590" s="381">
        <v>0</v>
      </c>
      <c r="H590" s="381">
        <v>0</v>
      </c>
    </row>
    <row r="591" spans="3:8" x14ac:dyDescent="0.25">
      <c r="C591" s="382" t="s">
        <v>750</v>
      </c>
      <c r="D591" s="381">
        <v>280480234</v>
      </c>
      <c r="E591" s="381">
        <v>288404860.09000003</v>
      </c>
      <c r="F591" s="381">
        <v>15147376.849999998</v>
      </c>
      <c r="G591" s="381">
        <v>34540737.439999998</v>
      </c>
      <c r="H591" s="381">
        <v>49564430.019999996</v>
      </c>
    </row>
    <row r="592" spans="3:8" x14ac:dyDescent="0.25">
      <c r="C592" s="380" t="s">
        <v>845</v>
      </c>
      <c r="D592" s="381">
        <v>797510594</v>
      </c>
      <c r="E592" s="381">
        <v>857510594</v>
      </c>
      <c r="F592" s="381">
        <v>19841718.719999999</v>
      </c>
      <c r="G592" s="381">
        <v>19841718.719999999</v>
      </c>
      <c r="H592" s="381">
        <v>37592449.219999999</v>
      </c>
    </row>
    <row r="593" spans="3:8" x14ac:dyDescent="0.25">
      <c r="C593" s="382" t="s">
        <v>611</v>
      </c>
      <c r="D593" s="381">
        <v>792820996</v>
      </c>
      <c r="E593" s="381">
        <v>863054909</v>
      </c>
      <c r="F593" s="381">
        <v>19841718.719999999</v>
      </c>
      <c r="G593" s="381">
        <v>19841718.719999999</v>
      </c>
      <c r="H593" s="381">
        <v>37592449.219999999</v>
      </c>
    </row>
    <row r="594" spans="3:8" x14ac:dyDescent="0.25">
      <c r="C594" s="382" t="s">
        <v>846</v>
      </c>
      <c r="D594" s="381">
        <v>4689598</v>
      </c>
      <c r="E594" s="381">
        <v>-5544315</v>
      </c>
      <c r="F594" s="381">
        <v>0</v>
      </c>
      <c r="G594" s="381">
        <v>0</v>
      </c>
      <c r="H594" s="381">
        <v>0</v>
      </c>
    </row>
    <row r="595" spans="3:8" x14ac:dyDescent="0.25">
      <c r="C595" s="406" t="s">
        <v>847</v>
      </c>
      <c r="D595" s="407">
        <v>21563980144</v>
      </c>
      <c r="E595" s="407">
        <v>24389830175.52</v>
      </c>
      <c r="F595" s="407">
        <v>2763747478.3700008</v>
      </c>
      <c r="G595" s="407">
        <v>3263092284.23</v>
      </c>
      <c r="H595" s="407">
        <v>3904694878.2799997</v>
      </c>
    </row>
    <row r="596" spans="3:8" x14ac:dyDescent="0.25">
      <c r="C596" s="408" t="s">
        <v>848</v>
      </c>
      <c r="D596" s="395">
        <v>21563980144</v>
      </c>
      <c r="E596" s="395">
        <v>24389830175.52</v>
      </c>
      <c r="F596" s="395">
        <v>2763747478.3700008</v>
      </c>
      <c r="G596" s="395">
        <v>3263092284.23</v>
      </c>
      <c r="H596" s="395">
        <v>3904694878.2799997</v>
      </c>
    </row>
    <row r="597" spans="3:8" x14ac:dyDescent="0.25">
      <c r="C597" s="380" t="s">
        <v>849</v>
      </c>
      <c r="D597" s="381">
        <v>21017326734</v>
      </c>
      <c r="E597" s="381">
        <v>23875682367.52</v>
      </c>
      <c r="F597" s="381">
        <v>2728627739.0300007</v>
      </c>
      <c r="G597" s="381">
        <v>3203367569.8300004</v>
      </c>
      <c r="H597" s="381">
        <v>3811284785.2599998</v>
      </c>
    </row>
    <row r="598" spans="3:8" x14ac:dyDescent="0.25">
      <c r="C598" s="382" t="s">
        <v>592</v>
      </c>
      <c r="D598" s="381">
        <v>3203105972</v>
      </c>
      <c r="E598" s="381">
        <v>2975692653.4400001</v>
      </c>
      <c r="F598" s="381">
        <v>243638254.39000002</v>
      </c>
      <c r="G598" s="381">
        <v>440223778.6699999</v>
      </c>
      <c r="H598" s="381">
        <v>549670452.95999992</v>
      </c>
    </row>
    <row r="599" spans="3:8" x14ac:dyDescent="0.25">
      <c r="C599" s="382" t="s">
        <v>584</v>
      </c>
      <c r="D599" s="381">
        <v>138800780</v>
      </c>
      <c r="E599" s="381">
        <v>149345162</v>
      </c>
      <c r="F599" s="381">
        <v>4349970</v>
      </c>
      <c r="G599" s="381">
        <v>14326542.09</v>
      </c>
      <c r="H599" s="381">
        <v>20093521.91</v>
      </c>
    </row>
    <row r="600" spans="3:8" x14ac:dyDescent="0.25">
      <c r="C600" s="382" t="s">
        <v>782</v>
      </c>
      <c r="D600" s="381">
        <v>1050000</v>
      </c>
      <c r="E600" s="381">
        <v>1050000</v>
      </c>
      <c r="F600" s="381">
        <v>0</v>
      </c>
      <c r="G600" s="381">
        <v>0</v>
      </c>
      <c r="H600" s="381">
        <v>0</v>
      </c>
    </row>
    <row r="601" spans="3:8" x14ac:dyDescent="0.25">
      <c r="C601" s="382" t="s">
        <v>764</v>
      </c>
      <c r="D601" s="381">
        <v>0</v>
      </c>
      <c r="E601" s="381">
        <v>0</v>
      </c>
      <c r="F601" s="381">
        <v>0</v>
      </c>
      <c r="G601" s="381">
        <v>0</v>
      </c>
      <c r="H601" s="381">
        <v>0</v>
      </c>
    </row>
    <row r="602" spans="3:8" x14ac:dyDescent="0.25">
      <c r="C602" s="382" t="s">
        <v>750</v>
      </c>
      <c r="D602" s="381">
        <v>1287691637</v>
      </c>
      <c r="E602" s="381">
        <v>1147543843</v>
      </c>
      <c r="F602" s="381">
        <v>26400226.32</v>
      </c>
      <c r="G602" s="381">
        <v>107772954.13999999</v>
      </c>
      <c r="H602" s="381">
        <v>184407985.86000001</v>
      </c>
    </row>
    <row r="603" spans="3:8" x14ac:dyDescent="0.25">
      <c r="C603" s="382" t="s">
        <v>850</v>
      </c>
      <c r="D603" s="381">
        <v>210000000</v>
      </c>
      <c r="E603" s="381">
        <v>89351137.170000002</v>
      </c>
      <c r="F603" s="381">
        <v>0</v>
      </c>
      <c r="G603" s="381">
        <v>0</v>
      </c>
      <c r="H603" s="381">
        <v>0</v>
      </c>
    </row>
    <row r="604" spans="3:8" x14ac:dyDescent="0.25">
      <c r="C604" s="382" t="s">
        <v>603</v>
      </c>
      <c r="D604" s="381">
        <v>194468540</v>
      </c>
      <c r="E604" s="381">
        <v>159938136.03</v>
      </c>
      <c r="F604" s="381">
        <v>5291030</v>
      </c>
      <c r="G604" s="381">
        <v>16615716.789999999</v>
      </c>
      <c r="H604" s="381">
        <v>23136793.460000005</v>
      </c>
    </row>
    <row r="605" spans="3:8" x14ac:dyDescent="0.25">
      <c r="C605" s="382" t="s">
        <v>851</v>
      </c>
      <c r="D605" s="381">
        <v>28924929</v>
      </c>
      <c r="E605" s="381">
        <v>82317445</v>
      </c>
      <c r="F605" s="381">
        <v>0</v>
      </c>
      <c r="G605" s="381">
        <v>1590000</v>
      </c>
      <c r="H605" s="381">
        <v>6000000</v>
      </c>
    </row>
    <row r="606" spans="3:8" x14ac:dyDescent="0.25">
      <c r="C606" s="382" t="s">
        <v>765</v>
      </c>
      <c r="D606" s="381">
        <v>0</v>
      </c>
      <c r="E606" s="381">
        <v>0</v>
      </c>
      <c r="F606" s="381">
        <v>0</v>
      </c>
      <c r="G606" s="381">
        <v>0</v>
      </c>
      <c r="H606" s="381">
        <v>0</v>
      </c>
    </row>
    <row r="607" spans="3:8" x14ac:dyDescent="0.25">
      <c r="C607" s="382" t="s">
        <v>646</v>
      </c>
      <c r="D607" s="381">
        <v>47141943</v>
      </c>
      <c r="E607" s="381">
        <v>37154219</v>
      </c>
      <c r="F607" s="381">
        <v>2802000</v>
      </c>
      <c r="G607" s="381">
        <v>5189935.8199999994</v>
      </c>
      <c r="H607" s="381">
        <v>6708269.1499999994</v>
      </c>
    </row>
    <row r="608" spans="3:8" x14ac:dyDescent="0.25">
      <c r="C608" s="382" t="s">
        <v>585</v>
      </c>
      <c r="D608" s="381">
        <v>13556314060</v>
      </c>
      <c r="E608" s="381">
        <v>15111495160.5</v>
      </c>
      <c r="F608" s="381">
        <v>1638808082.8800004</v>
      </c>
      <c r="G608" s="381">
        <v>1810310466.8800004</v>
      </c>
      <c r="H608" s="381">
        <v>2094959474.03</v>
      </c>
    </row>
    <row r="609" spans="3:8" x14ac:dyDescent="0.25">
      <c r="C609" s="382" t="s">
        <v>594</v>
      </c>
      <c r="D609" s="381">
        <v>2349828873</v>
      </c>
      <c r="E609" s="381">
        <v>4121794611.3800001</v>
      </c>
      <c r="F609" s="381">
        <v>807338175.44000006</v>
      </c>
      <c r="G609" s="381">
        <v>807338175.44000006</v>
      </c>
      <c r="H609" s="381">
        <v>926308287.88999999</v>
      </c>
    </row>
    <row r="610" spans="3:8" x14ac:dyDescent="0.25">
      <c r="C610" s="380" t="s">
        <v>852</v>
      </c>
      <c r="D610" s="381">
        <v>224970555</v>
      </c>
      <c r="E610" s="381">
        <v>251486462</v>
      </c>
      <c r="F610" s="381">
        <v>8801335.4799999986</v>
      </c>
      <c r="G610" s="381">
        <v>21971900.220000003</v>
      </c>
      <c r="H610" s="381">
        <v>35374383.630000003</v>
      </c>
    </row>
    <row r="611" spans="3:8" x14ac:dyDescent="0.25">
      <c r="C611" s="382" t="s">
        <v>618</v>
      </c>
      <c r="D611" s="381">
        <v>224970555</v>
      </c>
      <c r="E611" s="381">
        <v>250586462</v>
      </c>
      <c r="F611" s="381">
        <v>8801335.4799999986</v>
      </c>
      <c r="G611" s="381">
        <v>21971900.220000003</v>
      </c>
      <c r="H611" s="381">
        <v>35374383.630000003</v>
      </c>
    </row>
    <row r="612" spans="3:8" x14ac:dyDescent="0.25">
      <c r="C612" s="382" t="s">
        <v>853</v>
      </c>
      <c r="D612" s="381">
        <v>0</v>
      </c>
      <c r="E612" s="381">
        <v>0</v>
      </c>
      <c r="F612" s="381">
        <v>0</v>
      </c>
      <c r="G612" s="381">
        <v>0</v>
      </c>
      <c r="H612" s="381">
        <v>0</v>
      </c>
    </row>
    <row r="613" spans="3:8" x14ac:dyDescent="0.25">
      <c r="C613" s="382" t="s">
        <v>644</v>
      </c>
      <c r="D613" s="381">
        <v>0</v>
      </c>
      <c r="E613" s="381">
        <v>900000</v>
      </c>
      <c r="F613" s="381">
        <v>0</v>
      </c>
      <c r="G613" s="381">
        <v>0</v>
      </c>
      <c r="H613" s="381">
        <v>0</v>
      </c>
    </row>
    <row r="614" spans="3:8" x14ac:dyDescent="0.25">
      <c r="C614" s="380" t="s">
        <v>854</v>
      </c>
      <c r="D614" s="381">
        <v>165049406</v>
      </c>
      <c r="E614" s="381">
        <v>165049406</v>
      </c>
      <c r="F614" s="381">
        <v>18117856.019999996</v>
      </c>
      <c r="G614" s="381">
        <v>23913708.829999998</v>
      </c>
      <c r="H614" s="381">
        <v>35251908.459999993</v>
      </c>
    </row>
    <row r="615" spans="3:8" x14ac:dyDescent="0.25">
      <c r="C615" s="382" t="s">
        <v>782</v>
      </c>
      <c r="D615" s="381">
        <v>0</v>
      </c>
      <c r="E615" s="381">
        <v>50000</v>
      </c>
      <c r="F615" s="381">
        <v>0</v>
      </c>
      <c r="G615" s="381">
        <v>0</v>
      </c>
      <c r="H615" s="381">
        <v>0</v>
      </c>
    </row>
    <row r="616" spans="3:8" x14ac:dyDescent="0.25">
      <c r="C616" s="382" t="s">
        <v>764</v>
      </c>
      <c r="D616" s="381">
        <v>0</v>
      </c>
      <c r="E616" s="381">
        <v>0</v>
      </c>
      <c r="F616" s="381">
        <v>0</v>
      </c>
      <c r="G616" s="381">
        <v>1746750.46</v>
      </c>
      <c r="H616" s="381">
        <v>1746750.46</v>
      </c>
    </row>
    <row r="617" spans="3:8" x14ac:dyDescent="0.25">
      <c r="C617" s="382" t="s">
        <v>750</v>
      </c>
      <c r="D617" s="381">
        <v>165049406</v>
      </c>
      <c r="E617" s="381">
        <v>162992506</v>
      </c>
      <c r="F617" s="381">
        <v>18117856.019999996</v>
      </c>
      <c r="G617" s="381">
        <v>22166958.369999997</v>
      </c>
      <c r="H617" s="381">
        <v>33505157.999999996</v>
      </c>
    </row>
    <row r="618" spans="3:8" x14ac:dyDescent="0.25">
      <c r="C618" s="382" t="s">
        <v>850</v>
      </c>
      <c r="D618" s="381">
        <v>0</v>
      </c>
      <c r="E618" s="381">
        <v>2006900</v>
      </c>
      <c r="F618" s="381">
        <v>0</v>
      </c>
      <c r="G618" s="381">
        <v>0</v>
      </c>
      <c r="H618" s="381">
        <v>0</v>
      </c>
    </row>
    <row r="619" spans="3:8" x14ac:dyDescent="0.25">
      <c r="C619" s="380" t="s">
        <v>855</v>
      </c>
      <c r="D619" s="381">
        <v>67484249</v>
      </c>
      <c r="E619" s="381">
        <v>2862740</v>
      </c>
      <c r="F619" s="381">
        <v>0</v>
      </c>
      <c r="G619" s="381">
        <v>0</v>
      </c>
      <c r="H619" s="381">
        <v>0</v>
      </c>
    </row>
    <row r="620" spans="3:8" x14ac:dyDescent="0.25">
      <c r="C620" s="382" t="s">
        <v>750</v>
      </c>
      <c r="D620" s="381">
        <v>67484249</v>
      </c>
      <c r="E620" s="381">
        <v>2862740</v>
      </c>
      <c r="F620" s="381">
        <v>0</v>
      </c>
      <c r="G620" s="381">
        <v>0</v>
      </c>
      <c r="H620" s="381">
        <v>0</v>
      </c>
    </row>
    <row r="621" spans="3:8" x14ac:dyDescent="0.25">
      <c r="C621" s="380" t="s">
        <v>856</v>
      </c>
      <c r="D621" s="381">
        <v>89149200</v>
      </c>
      <c r="E621" s="381">
        <v>94749200</v>
      </c>
      <c r="F621" s="381">
        <v>8200547.8399999999</v>
      </c>
      <c r="G621" s="381">
        <v>13839105.349999998</v>
      </c>
      <c r="H621" s="381">
        <v>22783800.93</v>
      </c>
    </row>
    <row r="622" spans="3:8" x14ac:dyDescent="0.25">
      <c r="C622" s="382" t="s">
        <v>634</v>
      </c>
      <c r="D622" s="381">
        <v>0</v>
      </c>
      <c r="E622" s="381">
        <v>-53300</v>
      </c>
      <c r="F622" s="381">
        <v>0</v>
      </c>
      <c r="G622" s="381">
        <v>0</v>
      </c>
      <c r="H622" s="381">
        <v>244260</v>
      </c>
    </row>
    <row r="623" spans="3:8" x14ac:dyDescent="0.25">
      <c r="C623" s="382" t="s">
        <v>584</v>
      </c>
      <c r="D623" s="381">
        <v>89149200</v>
      </c>
      <c r="E623" s="381">
        <v>94802500</v>
      </c>
      <c r="F623" s="381">
        <v>8200547.8399999999</v>
      </c>
      <c r="G623" s="381">
        <v>13839105.349999998</v>
      </c>
      <c r="H623" s="381">
        <v>22539540.93</v>
      </c>
    </row>
    <row r="624" spans="3:8" x14ac:dyDescent="0.25">
      <c r="C624" s="406" t="s">
        <v>857</v>
      </c>
      <c r="D624" s="407">
        <v>9400055025</v>
      </c>
      <c r="E624" s="407">
        <v>9001454770.7999992</v>
      </c>
      <c r="F624" s="407">
        <v>1195142801.6699998</v>
      </c>
      <c r="G624" s="407">
        <v>1744513519.26</v>
      </c>
      <c r="H624" s="407">
        <v>2127853751.25</v>
      </c>
    </row>
    <row r="625" spans="3:8" x14ac:dyDescent="0.25">
      <c r="C625" s="408" t="s">
        <v>858</v>
      </c>
      <c r="D625" s="395">
        <v>9400055025</v>
      </c>
      <c r="E625" s="395">
        <v>9001454770.7999992</v>
      </c>
      <c r="F625" s="395">
        <v>1195142801.6699998</v>
      </c>
      <c r="G625" s="395">
        <v>1744513519.26</v>
      </c>
      <c r="H625" s="395">
        <v>2127853751.25</v>
      </c>
    </row>
    <row r="626" spans="3:8" x14ac:dyDescent="0.25">
      <c r="C626" s="380" t="s">
        <v>859</v>
      </c>
      <c r="D626" s="381">
        <v>5316809425</v>
      </c>
      <c r="E626" s="381">
        <v>5419181258.8000002</v>
      </c>
      <c r="F626" s="381">
        <v>741863826.88999987</v>
      </c>
      <c r="G626" s="381">
        <v>1251336690.0999999</v>
      </c>
      <c r="H626" s="381">
        <v>1467786265.5900002</v>
      </c>
    </row>
    <row r="627" spans="3:8" x14ac:dyDescent="0.25">
      <c r="C627" s="382" t="s">
        <v>592</v>
      </c>
      <c r="D627" s="381">
        <v>1382821499</v>
      </c>
      <c r="E627" s="381">
        <v>1187447186.8299999</v>
      </c>
      <c r="F627" s="381">
        <v>243928697.03999996</v>
      </c>
      <c r="G627" s="381">
        <v>307982373.19999999</v>
      </c>
      <c r="H627" s="381">
        <v>354628610.03000003</v>
      </c>
    </row>
    <row r="628" spans="3:8" x14ac:dyDescent="0.25">
      <c r="C628" s="382" t="s">
        <v>801</v>
      </c>
      <c r="D628" s="381">
        <v>1135979999</v>
      </c>
      <c r="E628" s="381">
        <v>1135979999</v>
      </c>
      <c r="F628" s="381">
        <v>353890449.26999998</v>
      </c>
      <c r="G628" s="381">
        <v>353890449.26999998</v>
      </c>
      <c r="H628" s="381">
        <v>353890449.26999998</v>
      </c>
    </row>
    <row r="629" spans="3:8" x14ac:dyDescent="0.25">
      <c r="C629" s="382" t="s">
        <v>584</v>
      </c>
      <c r="D629" s="381">
        <v>1982957799</v>
      </c>
      <c r="E629" s="381">
        <v>2680267761.9700003</v>
      </c>
      <c r="F629" s="381">
        <v>85165636.420000002</v>
      </c>
      <c r="G629" s="381">
        <v>515377207.31999999</v>
      </c>
      <c r="H629" s="381">
        <v>681702363.79000008</v>
      </c>
    </row>
    <row r="630" spans="3:8" x14ac:dyDescent="0.25">
      <c r="C630" s="382" t="s">
        <v>617</v>
      </c>
      <c r="D630" s="381">
        <v>358874504</v>
      </c>
      <c r="E630" s="381">
        <v>219888760</v>
      </c>
      <c r="F630" s="381">
        <v>-3650743.86</v>
      </c>
      <c r="G630" s="381">
        <v>11556872.289999999</v>
      </c>
      <c r="H630" s="381">
        <v>14660054.48</v>
      </c>
    </row>
    <row r="631" spans="3:8" x14ac:dyDescent="0.25">
      <c r="C631" s="382" t="s">
        <v>860</v>
      </c>
      <c r="D631" s="381">
        <v>0</v>
      </c>
      <c r="E631" s="381">
        <v>-34000000</v>
      </c>
      <c r="F631" s="381">
        <v>0</v>
      </c>
      <c r="G631" s="381">
        <v>0</v>
      </c>
      <c r="H631" s="381">
        <v>0</v>
      </c>
    </row>
    <row r="632" spans="3:8" x14ac:dyDescent="0.25">
      <c r="C632" s="382" t="s">
        <v>817</v>
      </c>
      <c r="D632" s="381">
        <v>34215024</v>
      </c>
      <c r="E632" s="381">
        <v>34215024</v>
      </c>
      <c r="F632" s="381">
        <v>0</v>
      </c>
      <c r="G632" s="381">
        <v>0</v>
      </c>
      <c r="H632" s="381">
        <v>0</v>
      </c>
    </row>
    <row r="633" spans="3:8" x14ac:dyDescent="0.25">
      <c r="C633" s="382" t="s">
        <v>585</v>
      </c>
      <c r="D633" s="381">
        <v>421960600</v>
      </c>
      <c r="E633" s="381">
        <v>195382527</v>
      </c>
      <c r="F633" s="381">
        <v>62529788.020000003</v>
      </c>
      <c r="G633" s="381">
        <v>62529788.020000003</v>
      </c>
      <c r="H633" s="381">
        <v>62904788.020000003</v>
      </c>
    </row>
    <row r="634" spans="3:8" x14ac:dyDescent="0.25">
      <c r="C634" s="380" t="s">
        <v>861</v>
      </c>
      <c r="D634" s="381">
        <v>4083245600</v>
      </c>
      <c r="E634" s="381">
        <v>3582273512</v>
      </c>
      <c r="F634" s="381">
        <v>453278974.77999997</v>
      </c>
      <c r="G634" s="381">
        <v>493176829.15999997</v>
      </c>
      <c r="H634" s="381">
        <v>660067485.65999985</v>
      </c>
    </row>
    <row r="635" spans="3:8" x14ac:dyDescent="0.25">
      <c r="C635" s="382" t="s">
        <v>743</v>
      </c>
      <c r="D635" s="381">
        <v>30000000</v>
      </c>
      <c r="E635" s="381">
        <v>3000000</v>
      </c>
      <c r="F635" s="381">
        <v>698803</v>
      </c>
      <c r="G635" s="381">
        <v>698803</v>
      </c>
      <c r="H635" s="381">
        <v>698803</v>
      </c>
    </row>
    <row r="636" spans="3:8" x14ac:dyDescent="0.25">
      <c r="C636" s="382" t="s">
        <v>637</v>
      </c>
      <c r="D636" s="381">
        <v>0</v>
      </c>
      <c r="E636" s="381">
        <v>90694800</v>
      </c>
      <c r="F636" s="381">
        <v>0</v>
      </c>
      <c r="G636" s="381">
        <v>0</v>
      </c>
      <c r="H636" s="381">
        <v>0</v>
      </c>
    </row>
    <row r="637" spans="3:8" x14ac:dyDescent="0.25">
      <c r="C637" s="382" t="s">
        <v>832</v>
      </c>
      <c r="D637" s="381">
        <v>1133492494</v>
      </c>
      <c r="E637" s="381">
        <v>1221721355.5699999</v>
      </c>
      <c r="F637" s="381">
        <v>91096178.920000002</v>
      </c>
      <c r="G637" s="381">
        <v>68645495.920000002</v>
      </c>
      <c r="H637" s="381">
        <v>97229585.870000005</v>
      </c>
    </row>
    <row r="638" spans="3:8" x14ac:dyDescent="0.25">
      <c r="C638" s="382" t="s">
        <v>622</v>
      </c>
      <c r="D638" s="381">
        <v>1552833537</v>
      </c>
      <c r="E638" s="381">
        <v>971086185.37999988</v>
      </c>
      <c r="F638" s="381">
        <v>141883007.02000001</v>
      </c>
      <c r="G638" s="381">
        <v>172471824.16</v>
      </c>
      <c r="H638" s="381">
        <v>189588544.70999995</v>
      </c>
    </row>
    <row r="639" spans="3:8" x14ac:dyDescent="0.25">
      <c r="C639" s="382" t="s">
        <v>683</v>
      </c>
      <c r="D639" s="381">
        <v>0</v>
      </c>
      <c r="E639" s="381">
        <v>0</v>
      </c>
      <c r="F639" s="381">
        <v>0</v>
      </c>
      <c r="G639" s="381">
        <v>0</v>
      </c>
      <c r="H639" s="381">
        <v>0</v>
      </c>
    </row>
    <row r="640" spans="3:8" x14ac:dyDescent="0.25">
      <c r="C640" s="382" t="s">
        <v>833</v>
      </c>
      <c r="D640" s="381">
        <v>1366919569</v>
      </c>
      <c r="E640" s="381">
        <v>1158771171.0500002</v>
      </c>
      <c r="F640" s="381">
        <v>219600985.84</v>
      </c>
      <c r="G640" s="381">
        <v>251360706.07999995</v>
      </c>
      <c r="H640" s="381">
        <v>372550552.07999986</v>
      </c>
    </row>
    <row r="641" spans="3:8" x14ac:dyDescent="0.25">
      <c r="C641" s="382" t="s">
        <v>671</v>
      </c>
      <c r="D641" s="381">
        <v>0</v>
      </c>
      <c r="E641" s="381">
        <v>-91000000</v>
      </c>
      <c r="F641" s="381">
        <v>0</v>
      </c>
      <c r="G641" s="381">
        <v>0</v>
      </c>
      <c r="H641" s="381">
        <v>0</v>
      </c>
    </row>
    <row r="642" spans="3:8" x14ac:dyDescent="0.25">
      <c r="C642" s="382" t="s">
        <v>821</v>
      </c>
      <c r="D642" s="381">
        <v>0</v>
      </c>
      <c r="E642" s="381">
        <v>0</v>
      </c>
      <c r="F642" s="381">
        <v>0</v>
      </c>
      <c r="G642" s="381">
        <v>0</v>
      </c>
      <c r="H642" s="381">
        <v>0</v>
      </c>
    </row>
    <row r="643" spans="3:8" x14ac:dyDescent="0.25">
      <c r="C643" s="382" t="s">
        <v>723</v>
      </c>
      <c r="D643" s="381">
        <v>0</v>
      </c>
      <c r="E643" s="381">
        <v>230000000</v>
      </c>
      <c r="F643" s="381">
        <v>0</v>
      </c>
      <c r="G643" s="381">
        <v>0</v>
      </c>
      <c r="H643" s="381">
        <v>0</v>
      </c>
    </row>
    <row r="644" spans="3:8" x14ac:dyDescent="0.25">
      <c r="C644" s="382" t="s">
        <v>761</v>
      </c>
      <c r="D644" s="381">
        <v>0</v>
      </c>
      <c r="E644" s="381">
        <v>-2000000</v>
      </c>
      <c r="F644" s="381">
        <v>0</v>
      </c>
      <c r="G644" s="381">
        <v>0</v>
      </c>
      <c r="H644" s="381">
        <v>0</v>
      </c>
    </row>
    <row r="645" spans="3:8" x14ac:dyDescent="0.25">
      <c r="C645" s="406" t="s">
        <v>862</v>
      </c>
      <c r="D645" s="407">
        <v>11681565715</v>
      </c>
      <c r="E645" s="407">
        <v>13161423420</v>
      </c>
      <c r="F645" s="407">
        <v>1729736184.3199999</v>
      </c>
      <c r="G645" s="407">
        <v>1729736184.3199999</v>
      </c>
      <c r="H645" s="407">
        <v>1781717292.8199999</v>
      </c>
    </row>
    <row r="646" spans="3:8" x14ac:dyDescent="0.25">
      <c r="C646" s="408" t="s">
        <v>863</v>
      </c>
      <c r="D646" s="395">
        <v>11681565715</v>
      </c>
      <c r="E646" s="395">
        <v>13161423420</v>
      </c>
      <c r="F646" s="395">
        <v>1729736184.3199999</v>
      </c>
      <c r="G646" s="395">
        <v>1729736184.3199999</v>
      </c>
      <c r="H646" s="395">
        <v>1781717292.8199999</v>
      </c>
    </row>
    <row r="647" spans="3:8" x14ac:dyDescent="0.25">
      <c r="C647" s="380" t="s">
        <v>864</v>
      </c>
      <c r="D647" s="381">
        <v>11681565715</v>
      </c>
      <c r="E647" s="381">
        <v>13161423420</v>
      </c>
      <c r="F647" s="381">
        <v>1729736184.3199999</v>
      </c>
      <c r="G647" s="381">
        <v>1729736184.3199999</v>
      </c>
      <c r="H647" s="381">
        <v>1781717292.8199999</v>
      </c>
    </row>
    <row r="648" spans="3:8" x14ac:dyDescent="0.25">
      <c r="C648" s="382" t="s">
        <v>592</v>
      </c>
      <c r="D648" s="381">
        <v>1513270812</v>
      </c>
      <c r="E648" s="381">
        <v>2432185035</v>
      </c>
      <c r="F648" s="381">
        <v>422099980</v>
      </c>
      <c r="G648" s="381">
        <v>422099980</v>
      </c>
      <c r="H648" s="381">
        <v>422099980</v>
      </c>
    </row>
    <row r="649" spans="3:8" x14ac:dyDescent="0.25">
      <c r="C649" s="382" t="s">
        <v>584</v>
      </c>
      <c r="D649" s="381">
        <v>8085843275</v>
      </c>
      <c r="E649" s="381">
        <v>8443311817</v>
      </c>
      <c r="F649" s="381">
        <v>1005636462.1</v>
      </c>
      <c r="G649" s="381">
        <v>1005636462.1</v>
      </c>
      <c r="H649" s="381">
        <v>1057617570.6</v>
      </c>
    </row>
    <row r="650" spans="3:8" x14ac:dyDescent="0.25">
      <c r="C650" s="382" t="s">
        <v>865</v>
      </c>
      <c r="D650" s="381">
        <v>3915733</v>
      </c>
      <c r="E650" s="381">
        <v>3915733</v>
      </c>
      <c r="F650" s="381">
        <v>3601054.22</v>
      </c>
      <c r="G650" s="381">
        <v>3601054.22</v>
      </c>
      <c r="H650" s="381">
        <v>3601054.22</v>
      </c>
    </row>
    <row r="651" spans="3:8" x14ac:dyDescent="0.25">
      <c r="C651" s="382" t="s">
        <v>617</v>
      </c>
      <c r="D651" s="381">
        <v>1814583520</v>
      </c>
      <c r="E651" s="381">
        <v>1814583520</v>
      </c>
      <c r="F651" s="381">
        <v>151114646</v>
      </c>
      <c r="G651" s="381">
        <v>151114646</v>
      </c>
      <c r="H651" s="381">
        <v>151114646</v>
      </c>
    </row>
    <row r="652" spans="3:8" x14ac:dyDescent="0.25">
      <c r="C652" s="382" t="s">
        <v>622</v>
      </c>
      <c r="D652" s="381">
        <v>263952375</v>
      </c>
      <c r="E652" s="381">
        <v>467427315</v>
      </c>
      <c r="F652" s="381">
        <v>147284042</v>
      </c>
      <c r="G652" s="381">
        <v>147284042</v>
      </c>
      <c r="H652" s="381">
        <v>147284042</v>
      </c>
    </row>
    <row r="653" spans="3:8" x14ac:dyDescent="0.25">
      <c r="C653" s="406" t="s">
        <v>866</v>
      </c>
      <c r="D653" s="407">
        <v>1254308155</v>
      </c>
      <c r="E653" s="407">
        <v>1272306034.1400001</v>
      </c>
      <c r="F653" s="407">
        <v>52534506.869999997</v>
      </c>
      <c r="G653" s="407">
        <v>134549729.01999998</v>
      </c>
      <c r="H653" s="407">
        <v>184353607.49000001</v>
      </c>
    </row>
    <row r="654" spans="3:8" x14ac:dyDescent="0.25">
      <c r="C654" s="408" t="s">
        <v>867</v>
      </c>
      <c r="D654" s="395">
        <v>1254308155</v>
      </c>
      <c r="E654" s="395">
        <v>1272306034.1400001</v>
      </c>
      <c r="F654" s="395">
        <v>52534506.869999997</v>
      </c>
      <c r="G654" s="395">
        <v>134549729.01999998</v>
      </c>
      <c r="H654" s="395">
        <v>184353607.49000001</v>
      </c>
    </row>
    <row r="655" spans="3:8" x14ac:dyDescent="0.25">
      <c r="C655" s="380" t="s">
        <v>868</v>
      </c>
      <c r="D655" s="381">
        <v>1254308155</v>
      </c>
      <c r="E655" s="381">
        <v>1272306034.1400001</v>
      </c>
      <c r="F655" s="381">
        <v>52534506.869999997</v>
      </c>
      <c r="G655" s="381">
        <v>134549729.01999998</v>
      </c>
      <c r="H655" s="381">
        <v>184353607.49000001</v>
      </c>
    </row>
    <row r="656" spans="3:8" x14ac:dyDescent="0.25">
      <c r="C656" s="382" t="s">
        <v>592</v>
      </c>
      <c r="D656" s="381">
        <v>577126004</v>
      </c>
      <c r="E656" s="381">
        <v>574559399.54999995</v>
      </c>
      <c r="F656" s="381">
        <v>21504428.600000001</v>
      </c>
      <c r="G656" s="381">
        <v>73442340.030000001</v>
      </c>
      <c r="H656" s="381">
        <v>87434049.950000003</v>
      </c>
    </row>
    <row r="657" spans="3:8" x14ac:dyDescent="0.25">
      <c r="C657" s="382" t="s">
        <v>584</v>
      </c>
      <c r="D657" s="381">
        <v>10887366</v>
      </c>
      <c r="E657" s="381">
        <v>10083146</v>
      </c>
      <c r="F657" s="381">
        <v>4950</v>
      </c>
      <c r="G657" s="381">
        <v>1121583.04</v>
      </c>
      <c r="H657" s="381">
        <v>2881685.0599999996</v>
      </c>
    </row>
    <row r="658" spans="3:8" x14ac:dyDescent="0.25">
      <c r="C658" s="382" t="s">
        <v>617</v>
      </c>
      <c r="D658" s="381">
        <v>42997202</v>
      </c>
      <c r="E658" s="381">
        <v>38784727.07</v>
      </c>
      <c r="F658" s="381">
        <v>-650873.23</v>
      </c>
      <c r="G658" s="381">
        <v>9819812.8100000005</v>
      </c>
      <c r="H658" s="381">
        <v>10443327.810000001</v>
      </c>
    </row>
    <row r="659" spans="3:8" x14ac:dyDescent="0.25">
      <c r="C659" s="382" t="s">
        <v>639</v>
      </c>
      <c r="D659" s="381">
        <v>0</v>
      </c>
      <c r="E659" s="381">
        <v>0</v>
      </c>
      <c r="F659" s="381">
        <v>0</v>
      </c>
      <c r="G659" s="381">
        <v>0</v>
      </c>
      <c r="H659" s="381">
        <v>0</v>
      </c>
    </row>
    <row r="660" spans="3:8" x14ac:dyDescent="0.25">
      <c r="C660" s="382" t="s">
        <v>743</v>
      </c>
      <c r="D660" s="381">
        <v>0</v>
      </c>
      <c r="E660" s="381">
        <v>37807</v>
      </c>
      <c r="F660" s="381">
        <v>0</v>
      </c>
      <c r="G660" s="381">
        <v>0</v>
      </c>
      <c r="H660" s="381">
        <v>0</v>
      </c>
    </row>
    <row r="661" spans="3:8" x14ac:dyDescent="0.25">
      <c r="C661" s="382" t="s">
        <v>622</v>
      </c>
      <c r="D661" s="381">
        <v>143137259</v>
      </c>
      <c r="E661" s="381">
        <v>158869751.82999998</v>
      </c>
      <c r="F661" s="381">
        <v>14206400.199999999</v>
      </c>
      <c r="G661" s="381">
        <v>24946027.460000001</v>
      </c>
      <c r="H661" s="381">
        <v>30001416.129999999</v>
      </c>
    </row>
    <row r="662" spans="3:8" x14ac:dyDescent="0.25">
      <c r="C662" s="382" t="s">
        <v>683</v>
      </c>
      <c r="D662" s="381">
        <v>0</v>
      </c>
      <c r="E662" s="381">
        <v>0</v>
      </c>
      <c r="F662" s="381">
        <v>0</v>
      </c>
      <c r="G662" s="381">
        <v>0</v>
      </c>
      <c r="H662" s="381">
        <v>0</v>
      </c>
    </row>
    <row r="663" spans="3:8" x14ac:dyDescent="0.25">
      <c r="C663" s="382" t="s">
        <v>833</v>
      </c>
      <c r="D663" s="381">
        <v>0</v>
      </c>
      <c r="E663" s="381">
        <v>-37087</v>
      </c>
      <c r="F663" s="381">
        <v>0</v>
      </c>
      <c r="G663" s="381">
        <v>0</v>
      </c>
      <c r="H663" s="381">
        <v>0</v>
      </c>
    </row>
    <row r="664" spans="3:8" x14ac:dyDescent="0.25">
      <c r="C664" s="382" t="s">
        <v>671</v>
      </c>
      <c r="D664" s="381">
        <v>0</v>
      </c>
      <c r="E664" s="381">
        <v>0</v>
      </c>
      <c r="F664" s="381">
        <v>0</v>
      </c>
      <c r="G664" s="381">
        <v>0</v>
      </c>
      <c r="H664" s="381">
        <v>0</v>
      </c>
    </row>
    <row r="665" spans="3:8" x14ac:dyDescent="0.25">
      <c r="C665" s="382" t="s">
        <v>869</v>
      </c>
      <c r="D665" s="381">
        <v>0</v>
      </c>
      <c r="E665" s="381">
        <v>305000</v>
      </c>
      <c r="F665" s="381">
        <v>0</v>
      </c>
      <c r="G665" s="381">
        <v>0</v>
      </c>
      <c r="H665" s="381">
        <v>0</v>
      </c>
    </row>
    <row r="666" spans="3:8" x14ac:dyDescent="0.25">
      <c r="C666" s="382" t="s">
        <v>723</v>
      </c>
      <c r="D666" s="381">
        <v>0</v>
      </c>
      <c r="E666" s="381">
        <v>0</v>
      </c>
      <c r="F666" s="381">
        <v>0</v>
      </c>
      <c r="G666" s="381">
        <v>0</v>
      </c>
      <c r="H666" s="381">
        <v>0</v>
      </c>
    </row>
    <row r="667" spans="3:8" x14ac:dyDescent="0.25">
      <c r="C667" s="382" t="s">
        <v>761</v>
      </c>
      <c r="D667" s="381">
        <v>288908391</v>
      </c>
      <c r="E667" s="381">
        <v>292020812</v>
      </c>
      <c r="F667" s="381">
        <v>12518617</v>
      </c>
      <c r="G667" s="381">
        <v>12518617</v>
      </c>
      <c r="H667" s="381">
        <v>13756271</v>
      </c>
    </row>
    <row r="668" spans="3:8" x14ac:dyDescent="0.25">
      <c r="C668" s="382" t="s">
        <v>628</v>
      </c>
      <c r="D668" s="381">
        <v>20000000</v>
      </c>
      <c r="E668" s="381">
        <v>11000000</v>
      </c>
      <c r="F668" s="381">
        <v>0</v>
      </c>
      <c r="G668" s="381">
        <v>0</v>
      </c>
      <c r="H668" s="381">
        <v>0</v>
      </c>
    </row>
    <row r="669" spans="3:8" x14ac:dyDescent="0.25">
      <c r="C669" s="382" t="s">
        <v>826</v>
      </c>
      <c r="D669" s="381">
        <v>0</v>
      </c>
      <c r="E669" s="381">
        <v>2500000</v>
      </c>
      <c r="F669" s="381">
        <v>0</v>
      </c>
      <c r="G669" s="381">
        <v>0</v>
      </c>
      <c r="H669" s="381">
        <v>0</v>
      </c>
    </row>
    <row r="670" spans="3:8" x14ac:dyDescent="0.25">
      <c r="C670" s="382" t="s">
        <v>601</v>
      </c>
      <c r="D670" s="381">
        <v>29327045</v>
      </c>
      <c r="E670" s="381">
        <v>34998632.460000001</v>
      </c>
      <c r="F670" s="381">
        <v>1999621.5099999998</v>
      </c>
      <c r="G670" s="381">
        <v>1453452.0699999998</v>
      </c>
      <c r="H670" s="381">
        <v>2494145.4</v>
      </c>
    </row>
    <row r="671" spans="3:8" x14ac:dyDescent="0.25">
      <c r="C671" s="382" t="s">
        <v>870</v>
      </c>
      <c r="D671" s="381">
        <v>26000000</v>
      </c>
      <c r="E671" s="381">
        <v>29857829</v>
      </c>
      <c r="F671" s="381">
        <v>0</v>
      </c>
      <c r="G671" s="381">
        <v>1159535.8600000001</v>
      </c>
      <c r="H671" s="381">
        <v>7659535.8600000003</v>
      </c>
    </row>
    <row r="672" spans="3:8" x14ac:dyDescent="0.25">
      <c r="C672" s="382" t="s">
        <v>763</v>
      </c>
      <c r="D672" s="381">
        <v>0</v>
      </c>
      <c r="E672" s="381">
        <v>3399058</v>
      </c>
      <c r="F672" s="381">
        <v>0</v>
      </c>
      <c r="G672" s="381">
        <v>0</v>
      </c>
      <c r="H672" s="381">
        <v>0</v>
      </c>
    </row>
    <row r="673" spans="3:8" x14ac:dyDescent="0.25">
      <c r="C673" s="382" t="s">
        <v>625</v>
      </c>
      <c r="D673" s="381">
        <v>24820000</v>
      </c>
      <c r="E673" s="381">
        <v>24822070.23</v>
      </c>
      <c r="F673" s="381">
        <v>2634696.12</v>
      </c>
      <c r="G673" s="381">
        <v>9771694.0800000001</v>
      </c>
      <c r="H673" s="381">
        <v>12498362.710000001</v>
      </c>
    </row>
    <row r="674" spans="3:8" x14ac:dyDescent="0.25">
      <c r="C674" s="382" t="s">
        <v>585</v>
      </c>
      <c r="D674" s="381">
        <v>91104888</v>
      </c>
      <c r="E674" s="381">
        <v>91104888</v>
      </c>
      <c r="F674" s="381">
        <v>316666.67</v>
      </c>
      <c r="G674" s="381">
        <v>316666.67</v>
      </c>
      <c r="H674" s="381">
        <v>17184813.57</v>
      </c>
    </row>
    <row r="675" spans="3:8" x14ac:dyDescent="0.25">
      <c r="C675" s="406" t="s">
        <v>871</v>
      </c>
      <c r="D675" s="407">
        <v>4163038522</v>
      </c>
      <c r="E675" s="407">
        <v>4386819195.0199995</v>
      </c>
      <c r="F675" s="407">
        <v>476155848.52000004</v>
      </c>
      <c r="G675" s="407">
        <v>619339275.26000011</v>
      </c>
      <c r="H675" s="407">
        <v>789047221.70000005</v>
      </c>
    </row>
    <row r="676" spans="3:8" x14ac:dyDescent="0.25">
      <c r="C676" s="408" t="s">
        <v>872</v>
      </c>
      <c r="D676" s="395">
        <v>4163038522</v>
      </c>
      <c r="E676" s="395">
        <v>4386819195.0199995</v>
      </c>
      <c r="F676" s="395">
        <v>476155848.52000004</v>
      </c>
      <c r="G676" s="395">
        <v>619339275.26000011</v>
      </c>
      <c r="H676" s="395">
        <v>789047221.70000005</v>
      </c>
    </row>
    <row r="677" spans="3:8" x14ac:dyDescent="0.25">
      <c r="C677" s="380" t="s">
        <v>873</v>
      </c>
      <c r="D677" s="381">
        <v>2769626890</v>
      </c>
      <c r="E677" s="381">
        <v>2876563000.9099998</v>
      </c>
      <c r="F677" s="381">
        <v>328879431.55000001</v>
      </c>
      <c r="G677" s="381">
        <v>442942399.56999999</v>
      </c>
      <c r="H677" s="381">
        <v>529597295.63</v>
      </c>
    </row>
    <row r="678" spans="3:8" x14ac:dyDescent="0.25">
      <c r="C678" s="382" t="s">
        <v>592</v>
      </c>
      <c r="D678" s="381">
        <v>1125951190</v>
      </c>
      <c r="E678" s="381">
        <v>1167157168.3399999</v>
      </c>
      <c r="F678" s="381">
        <v>126420042.13</v>
      </c>
      <c r="G678" s="381">
        <v>171320371.78999999</v>
      </c>
      <c r="H678" s="381">
        <v>222546776.78</v>
      </c>
    </row>
    <row r="679" spans="3:8" x14ac:dyDescent="0.25">
      <c r="C679" s="382" t="s">
        <v>634</v>
      </c>
      <c r="D679" s="381">
        <v>0</v>
      </c>
      <c r="E679" s="381">
        <v>-100000</v>
      </c>
      <c r="F679" s="381">
        <v>0</v>
      </c>
      <c r="G679" s="381">
        <v>0</v>
      </c>
      <c r="H679" s="381">
        <v>0</v>
      </c>
    </row>
    <row r="680" spans="3:8" x14ac:dyDescent="0.25">
      <c r="C680" s="382" t="s">
        <v>721</v>
      </c>
      <c r="D680" s="381">
        <v>0</v>
      </c>
      <c r="E680" s="381">
        <v>147602</v>
      </c>
      <c r="F680" s="381">
        <v>0</v>
      </c>
      <c r="G680" s="381">
        <v>0</v>
      </c>
      <c r="H680" s="381">
        <v>0</v>
      </c>
    </row>
    <row r="681" spans="3:8" x14ac:dyDescent="0.25">
      <c r="C681" s="382" t="s">
        <v>689</v>
      </c>
      <c r="D681" s="381">
        <v>20000</v>
      </c>
      <c r="E681" s="381">
        <v>-130000</v>
      </c>
      <c r="F681" s="381">
        <v>0</v>
      </c>
      <c r="G681" s="381">
        <v>0</v>
      </c>
      <c r="H681" s="381">
        <v>0</v>
      </c>
    </row>
    <row r="682" spans="3:8" x14ac:dyDescent="0.25">
      <c r="C682" s="382" t="s">
        <v>709</v>
      </c>
      <c r="D682" s="381">
        <v>0</v>
      </c>
      <c r="E682" s="381">
        <v>0</v>
      </c>
      <c r="F682" s="381">
        <v>0</v>
      </c>
      <c r="G682" s="381">
        <v>17000.259999999998</v>
      </c>
      <c r="H682" s="381">
        <v>17000.259999999998</v>
      </c>
    </row>
    <row r="683" spans="3:8" x14ac:dyDescent="0.25">
      <c r="C683" s="382" t="s">
        <v>584</v>
      </c>
      <c r="D683" s="381">
        <v>103837666</v>
      </c>
      <c r="E683" s="381">
        <v>125447518.62</v>
      </c>
      <c r="F683" s="381">
        <v>15069151.660000002</v>
      </c>
      <c r="G683" s="381">
        <v>28898462.82</v>
      </c>
      <c r="H683" s="381">
        <v>33899825.5</v>
      </c>
    </row>
    <row r="684" spans="3:8" x14ac:dyDescent="0.25">
      <c r="C684" s="382" t="s">
        <v>669</v>
      </c>
      <c r="D684" s="381">
        <v>0</v>
      </c>
      <c r="E684" s="381">
        <v>0</v>
      </c>
      <c r="F684" s="381">
        <v>0</v>
      </c>
      <c r="G684" s="381">
        <v>0</v>
      </c>
      <c r="H684" s="381">
        <v>0</v>
      </c>
    </row>
    <row r="685" spans="3:8" x14ac:dyDescent="0.25">
      <c r="C685" s="382" t="s">
        <v>743</v>
      </c>
      <c r="D685" s="381">
        <v>0</v>
      </c>
      <c r="E685" s="381">
        <v>3410485</v>
      </c>
      <c r="F685" s="381">
        <v>0</v>
      </c>
      <c r="G685" s="381">
        <v>0</v>
      </c>
      <c r="H685" s="381">
        <v>0</v>
      </c>
    </row>
    <row r="686" spans="3:8" x14ac:dyDescent="0.25">
      <c r="C686" s="382" t="s">
        <v>637</v>
      </c>
      <c r="D686" s="381">
        <v>0</v>
      </c>
      <c r="E686" s="381">
        <v>0</v>
      </c>
      <c r="F686" s="381">
        <v>0</v>
      </c>
      <c r="G686" s="381">
        <v>0</v>
      </c>
      <c r="H686" s="381">
        <v>0</v>
      </c>
    </row>
    <row r="687" spans="3:8" x14ac:dyDescent="0.25">
      <c r="C687" s="382" t="s">
        <v>622</v>
      </c>
      <c r="D687" s="381">
        <v>376066292</v>
      </c>
      <c r="E687" s="381">
        <v>403174957</v>
      </c>
      <c r="F687" s="381">
        <v>20975670.199999999</v>
      </c>
      <c r="G687" s="381">
        <v>69224238.760000005</v>
      </c>
      <c r="H687" s="381">
        <v>89104078.150000006</v>
      </c>
    </row>
    <row r="688" spans="3:8" x14ac:dyDescent="0.25">
      <c r="C688" s="382" t="s">
        <v>683</v>
      </c>
      <c r="D688" s="381">
        <v>0</v>
      </c>
      <c r="E688" s="381">
        <v>0</v>
      </c>
      <c r="F688" s="381">
        <v>0</v>
      </c>
      <c r="G688" s="381">
        <v>0</v>
      </c>
      <c r="H688" s="381">
        <v>0</v>
      </c>
    </row>
    <row r="689" spans="3:8" x14ac:dyDescent="0.25">
      <c r="C689" s="382" t="s">
        <v>874</v>
      </c>
      <c r="D689" s="381">
        <v>0</v>
      </c>
      <c r="E689" s="381">
        <v>-2000000</v>
      </c>
      <c r="F689" s="381">
        <v>0</v>
      </c>
      <c r="G689" s="381">
        <v>0</v>
      </c>
      <c r="H689" s="381">
        <v>0</v>
      </c>
    </row>
    <row r="690" spans="3:8" x14ac:dyDescent="0.25">
      <c r="C690" s="382" t="s">
        <v>761</v>
      </c>
      <c r="D690" s="381">
        <v>87562379</v>
      </c>
      <c r="E690" s="381">
        <v>87562379</v>
      </c>
      <c r="F690" s="381">
        <v>12593729.800000001</v>
      </c>
      <c r="G690" s="381">
        <v>12593729.800000001</v>
      </c>
      <c r="H690" s="381">
        <v>12593729.800000001</v>
      </c>
    </row>
    <row r="691" spans="3:8" x14ac:dyDescent="0.25">
      <c r="C691" s="382" t="s">
        <v>585</v>
      </c>
      <c r="D691" s="381">
        <v>313577003</v>
      </c>
      <c r="E691" s="381">
        <v>313577003</v>
      </c>
      <c r="F691" s="381">
        <v>88092981.140000001</v>
      </c>
      <c r="G691" s="381">
        <v>95160739.519999996</v>
      </c>
      <c r="H691" s="381">
        <v>95160739.519999996</v>
      </c>
    </row>
    <row r="692" spans="3:8" x14ac:dyDescent="0.25">
      <c r="C692" s="382" t="s">
        <v>594</v>
      </c>
      <c r="D692" s="381">
        <v>762612360</v>
      </c>
      <c r="E692" s="381">
        <v>778315887.95000005</v>
      </c>
      <c r="F692" s="381">
        <v>65727856.620000012</v>
      </c>
      <c r="G692" s="381">
        <v>65727856.620000012</v>
      </c>
      <c r="H692" s="381">
        <v>76275145.620000005</v>
      </c>
    </row>
    <row r="693" spans="3:8" x14ac:dyDescent="0.25">
      <c r="C693" s="380" t="s">
        <v>875</v>
      </c>
      <c r="D693" s="381">
        <v>121184967</v>
      </c>
      <c r="E693" s="381">
        <v>121846723.23999999</v>
      </c>
      <c r="F693" s="381">
        <v>13535826.68</v>
      </c>
      <c r="G693" s="381">
        <v>13535826.68</v>
      </c>
      <c r="H693" s="381">
        <v>20432044.910000004</v>
      </c>
    </row>
    <row r="694" spans="3:8" x14ac:dyDescent="0.25">
      <c r="C694" s="382" t="s">
        <v>622</v>
      </c>
      <c r="D694" s="381">
        <v>121184967</v>
      </c>
      <c r="E694" s="381">
        <v>121846723.23999999</v>
      </c>
      <c r="F694" s="381">
        <v>13535826.68</v>
      </c>
      <c r="G694" s="381">
        <v>13535826.68</v>
      </c>
      <c r="H694" s="381">
        <v>20432044.910000004</v>
      </c>
    </row>
    <row r="695" spans="3:8" x14ac:dyDescent="0.25">
      <c r="C695" s="380" t="s">
        <v>876</v>
      </c>
      <c r="D695" s="381">
        <v>216323501</v>
      </c>
      <c r="E695" s="381">
        <v>223825274</v>
      </c>
      <c r="F695" s="381">
        <v>23496741.130000003</v>
      </c>
      <c r="G695" s="381">
        <v>35534871.490000002</v>
      </c>
      <c r="H695" s="381">
        <v>46260080.979999997</v>
      </c>
    </row>
    <row r="696" spans="3:8" x14ac:dyDescent="0.25">
      <c r="C696" s="382" t="s">
        <v>877</v>
      </c>
      <c r="D696" s="381">
        <v>399000</v>
      </c>
      <c r="E696" s="381">
        <v>399000</v>
      </c>
      <c r="F696" s="381">
        <v>0</v>
      </c>
      <c r="G696" s="381">
        <v>0</v>
      </c>
      <c r="H696" s="381">
        <v>0</v>
      </c>
    </row>
    <row r="697" spans="3:8" x14ac:dyDescent="0.25">
      <c r="C697" s="382" t="s">
        <v>617</v>
      </c>
      <c r="D697" s="381">
        <v>215924501</v>
      </c>
      <c r="E697" s="381">
        <v>223426274</v>
      </c>
      <c r="F697" s="381">
        <v>23496741.130000003</v>
      </c>
      <c r="G697" s="381">
        <v>35534871.490000002</v>
      </c>
      <c r="H697" s="381">
        <v>46260080.979999997</v>
      </c>
    </row>
    <row r="698" spans="3:8" x14ac:dyDescent="0.25">
      <c r="C698" s="382" t="s">
        <v>639</v>
      </c>
      <c r="D698" s="381">
        <v>0</v>
      </c>
      <c r="E698" s="381">
        <v>0</v>
      </c>
      <c r="F698" s="381">
        <v>0</v>
      </c>
      <c r="G698" s="381">
        <v>0</v>
      </c>
      <c r="H698" s="381">
        <v>0</v>
      </c>
    </row>
    <row r="699" spans="3:8" x14ac:dyDescent="0.25">
      <c r="C699" s="380" t="s">
        <v>878</v>
      </c>
      <c r="D699" s="381">
        <v>707103172</v>
      </c>
      <c r="E699" s="381">
        <v>780803543</v>
      </c>
      <c r="F699" s="381">
        <v>70594892.5</v>
      </c>
      <c r="G699" s="381">
        <v>78605822.670000017</v>
      </c>
      <c r="H699" s="381">
        <v>121731528.09999999</v>
      </c>
    </row>
    <row r="700" spans="3:8" x14ac:dyDescent="0.25">
      <c r="C700" s="382" t="s">
        <v>743</v>
      </c>
      <c r="D700" s="381">
        <v>0</v>
      </c>
      <c r="E700" s="381">
        <v>100000</v>
      </c>
      <c r="F700" s="381">
        <v>0</v>
      </c>
      <c r="G700" s="381">
        <v>0</v>
      </c>
      <c r="H700" s="381">
        <v>41326.21</v>
      </c>
    </row>
    <row r="701" spans="3:8" x14ac:dyDescent="0.25">
      <c r="C701" s="382" t="s">
        <v>637</v>
      </c>
      <c r="D701" s="381">
        <v>0</v>
      </c>
      <c r="E701" s="381">
        <v>-6.42</v>
      </c>
      <c r="F701" s="381">
        <v>0</v>
      </c>
      <c r="G701" s="381">
        <v>0</v>
      </c>
      <c r="H701" s="381">
        <v>0</v>
      </c>
    </row>
    <row r="702" spans="3:8" x14ac:dyDescent="0.25">
      <c r="C702" s="382" t="s">
        <v>622</v>
      </c>
      <c r="D702" s="381">
        <v>707103172</v>
      </c>
      <c r="E702" s="381">
        <v>781337608.78999996</v>
      </c>
      <c r="F702" s="381">
        <v>70594892.5</v>
      </c>
      <c r="G702" s="381">
        <v>78605822.670000017</v>
      </c>
      <c r="H702" s="381">
        <v>121690201.89</v>
      </c>
    </row>
    <row r="703" spans="3:8" x14ac:dyDescent="0.25">
      <c r="C703" s="382" t="s">
        <v>683</v>
      </c>
      <c r="D703" s="381">
        <v>0</v>
      </c>
      <c r="E703" s="381">
        <v>-1218390</v>
      </c>
      <c r="F703" s="381">
        <v>0</v>
      </c>
      <c r="G703" s="381">
        <v>0</v>
      </c>
      <c r="H703" s="381">
        <v>0</v>
      </c>
    </row>
    <row r="704" spans="3:8" x14ac:dyDescent="0.25">
      <c r="C704" s="382" t="s">
        <v>833</v>
      </c>
      <c r="D704" s="381">
        <v>0</v>
      </c>
      <c r="E704" s="381">
        <v>167692.37</v>
      </c>
      <c r="F704" s="381">
        <v>0</v>
      </c>
      <c r="G704" s="381">
        <v>0</v>
      </c>
      <c r="H704" s="381">
        <v>0</v>
      </c>
    </row>
    <row r="705" spans="3:8" x14ac:dyDescent="0.25">
      <c r="C705" s="382" t="s">
        <v>874</v>
      </c>
      <c r="D705" s="381">
        <v>0</v>
      </c>
      <c r="E705" s="381">
        <v>320918.26</v>
      </c>
      <c r="F705" s="381">
        <v>0</v>
      </c>
      <c r="G705" s="381">
        <v>0</v>
      </c>
      <c r="H705" s="381">
        <v>0</v>
      </c>
    </row>
    <row r="706" spans="3:8" x14ac:dyDescent="0.25">
      <c r="C706" s="382" t="s">
        <v>671</v>
      </c>
      <c r="D706" s="381">
        <v>0</v>
      </c>
      <c r="E706" s="381">
        <v>0</v>
      </c>
      <c r="F706" s="381">
        <v>0</v>
      </c>
      <c r="G706" s="381">
        <v>0</v>
      </c>
      <c r="H706" s="381">
        <v>0</v>
      </c>
    </row>
    <row r="707" spans="3:8" x14ac:dyDescent="0.25">
      <c r="C707" s="382" t="s">
        <v>821</v>
      </c>
      <c r="D707" s="381">
        <v>0</v>
      </c>
      <c r="E707" s="381">
        <v>95720</v>
      </c>
      <c r="F707" s="381">
        <v>0</v>
      </c>
      <c r="G707" s="381">
        <v>0</v>
      </c>
      <c r="H707" s="381">
        <v>0</v>
      </c>
    </row>
    <row r="708" spans="3:8" x14ac:dyDescent="0.25">
      <c r="C708" s="380" t="s">
        <v>879</v>
      </c>
      <c r="D708" s="381">
        <v>348799992</v>
      </c>
      <c r="E708" s="381">
        <v>383780653.87</v>
      </c>
      <c r="F708" s="381">
        <v>39648956.660000004</v>
      </c>
      <c r="G708" s="381">
        <v>48720354.849999994</v>
      </c>
      <c r="H708" s="381">
        <v>71026272.079999983</v>
      </c>
    </row>
    <row r="709" spans="3:8" x14ac:dyDescent="0.25">
      <c r="C709" s="382" t="s">
        <v>617</v>
      </c>
      <c r="D709" s="381">
        <v>348799992</v>
      </c>
      <c r="E709" s="381">
        <v>383772553.87</v>
      </c>
      <c r="F709" s="381">
        <v>39648956.660000004</v>
      </c>
      <c r="G709" s="381">
        <v>48720354.849999994</v>
      </c>
      <c r="H709" s="381">
        <v>71026272.079999983</v>
      </c>
    </row>
    <row r="710" spans="3:8" x14ac:dyDescent="0.25">
      <c r="C710" s="382" t="s">
        <v>639</v>
      </c>
      <c r="D710" s="381">
        <v>0</v>
      </c>
      <c r="E710" s="381">
        <v>8100</v>
      </c>
      <c r="F710" s="381">
        <v>0</v>
      </c>
      <c r="G710" s="381">
        <v>0</v>
      </c>
      <c r="H710" s="381">
        <v>0</v>
      </c>
    </row>
    <row r="711" spans="3:8" x14ac:dyDescent="0.25">
      <c r="C711" s="382" t="s">
        <v>656</v>
      </c>
      <c r="D711" s="381">
        <v>0</v>
      </c>
      <c r="E711" s="381">
        <v>0</v>
      </c>
      <c r="F711" s="381">
        <v>0</v>
      </c>
      <c r="G711" s="381">
        <v>0</v>
      </c>
      <c r="H711" s="381">
        <v>0</v>
      </c>
    </row>
    <row r="712" spans="3:8" x14ac:dyDescent="0.25">
      <c r="C712" s="406" t="s">
        <v>880</v>
      </c>
      <c r="D712" s="407">
        <v>754735375</v>
      </c>
      <c r="E712" s="407">
        <v>765172194</v>
      </c>
      <c r="F712" s="407">
        <v>86374508.920000002</v>
      </c>
      <c r="G712" s="407">
        <v>130414236.53</v>
      </c>
      <c r="H712" s="407">
        <v>161903545.07999998</v>
      </c>
    </row>
    <row r="713" spans="3:8" x14ac:dyDescent="0.25">
      <c r="C713" s="408" t="s">
        <v>881</v>
      </c>
      <c r="D713" s="395">
        <v>754735375</v>
      </c>
      <c r="E713" s="395">
        <v>765172194</v>
      </c>
      <c r="F713" s="395">
        <v>86374508.920000002</v>
      </c>
      <c r="G713" s="395">
        <v>130414236.53</v>
      </c>
      <c r="H713" s="395">
        <v>161903545.07999998</v>
      </c>
    </row>
    <row r="714" spans="3:8" x14ac:dyDescent="0.25">
      <c r="C714" s="380" t="s">
        <v>882</v>
      </c>
      <c r="D714" s="381">
        <v>754735375</v>
      </c>
      <c r="E714" s="381">
        <v>765172194</v>
      </c>
      <c r="F714" s="381">
        <v>86374508.920000002</v>
      </c>
      <c r="G714" s="381">
        <v>130414236.53</v>
      </c>
      <c r="H714" s="381">
        <v>161903545.07999998</v>
      </c>
    </row>
    <row r="715" spans="3:8" x14ac:dyDescent="0.25">
      <c r="C715" s="382" t="s">
        <v>634</v>
      </c>
      <c r="D715" s="381">
        <v>179835145</v>
      </c>
      <c r="E715" s="381">
        <v>206643202.00999999</v>
      </c>
      <c r="F715" s="381">
        <v>52367613.810000002</v>
      </c>
      <c r="G715" s="381">
        <v>59907641.68</v>
      </c>
      <c r="H715" s="381">
        <v>67314195.420000002</v>
      </c>
    </row>
    <row r="716" spans="3:8" x14ac:dyDescent="0.25">
      <c r="C716" s="382" t="s">
        <v>721</v>
      </c>
      <c r="D716" s="381">
        <v>0</v>
      </c>
      <c r="E716" s="381">
        <v>-200000</v>
      </c>
      <c r="F716" s="381">
        <v>0</v>
      </c>
      <c r="G716" s="381">
        <v>0</v>
      </c>
      <c r="H716" s="381">
        <v>0</v>
      </c>
    </row>
    <row r="717" spans="3:8" x14ac:dyDescent="0.25">
      <c r="C717" s="382" t="s">
        <v>689</v>
      </c>
      <c r="D717" s="381">
        <v>0</v>
      </c>
      <c r="E717" s="381">
        <v>0</v>
      </c>
      <c r="F717" s="381">
        <v>0</v>
      </c>
      <c r="G717" s="381">
        <v>0</v>
      </c>
      <c r="H717" s="381">
        <v>0</v>
      </c>
    </row>
    <row r="718" spans="3:8" x14ac:dyDescent="0.25">
      <c r="C718" s="382" t="s">
        <v>709</v>
      </c>
      <c r="D718" s="381">
        <v>0</v>
      </c>
      <c r="E718" s="381">
        <v>-359000</v>
      </c>
      <c r="F718" s="381">
        <v>0</v>
      </c>
      <c r="G718" s="381">
        <v>2891000</v>
      </c>
      <c r="H718" s="381">
        <v>2891000</v>
      </c>
    </row>
    <row r="719" spans="3:8" x14ac:dyDescent="0.25">
      <c r="C719" s="382" t="s">
        <v>883</v>
      </c>
      <c r="D719" s="381">
        <v>0</v>
      </c>
      <c r="E719" s="381">
        <v>3697985.19</v>
      </c>
      <c r="F719" s="381">
        <v>0</v>
      </c>
      <c r="G719" s="381">
        <v>0</v>
      </c>
      <c r="H719" s="381">
        <v>0</v>
      </c>
    </row>
    <row r="720" spans="3:8" x14ac:dyDescent="0.25">
      <c r="C720" s="382" t="s">
        <v>593</v>
      </c>
      <c r="D720" s="381">
        <v>0</v>
      </c>
      <c r="E720" s="381">
        <v>15910000</v>
      </c>
      <c r="F720" s="381">
        <v>0</v>
      </c>
      <c r="G720" s="381">
        <v>0</v>
      </c>
      <c r="H720" s="381">
        <v>0</v>
      </c>
    </row>
    <row r="721" spans="3:8" x14ac:dyDescent="0.25">
      <c r="C721" s="382" t="s">
        <v>584</v>
      </c>
      <c r="D721" s="381">
        <v>567320230</v>
      </c>
      <c r="E721" s="381">
        <v>528650006.80000001</v>
      </c>
      <c r="F721" s="381">
        <v>32722728.450000007</v>
      </c>
      <c r="G721" s="381">
        <v>66331428.189999998</v>
      </c>
      <c r="H721" s="381">
        <v>89832516.340000004</v>
      </c>
    </row>
    <row r="722" spans="3:8" x14ac:dyDescent="0.25">
      <c r="C722" s="382" t="s">
        <v>669</v>
      </c>
      <c r="D722" s="381">
        <v>0</v>
      </c>
      <c r="E722" s="381">
        <v>3250000</v>
      </c>
      <c r="F722" s="381">
        <v>0</v>
      </c>
      <c r="G722" s="381">
        <v>0</v>
      </c>
      <c r="H722" s="381">
        <v>0</v>
      </c>
    </row>
    <row r="723" spans="3:8" x14ac:dyDescent="0.25">
      <c r="C723" s="382" t="s">
        <v>585</v>
      </c>
      <c r="D723" s="381">
        <v>7580000</v>
      </c>
      <c r="E723" s="381">
        <v>7580000</v>
      </c>
      <c r="F723" s="381">
        <v>1284166.6599999999</v>
      </c>
      <c r="G723" s="381">
        <v>1284166.6599999999</v>
      </c>
      <c r="H723" s="381">
        <v>1865833.32</v>
      </c>
    </row>
    <row r="724" spans="3:8" x14ac:dyDescent="0.25">
      <c r="C724" s="406" t="s">
        <v>884</v>
      </c>
      <c r="D724" s="407">
        <v>17321712417</v>
      </c>
      <c r="E724" s="407">
        <v>14834197393.709999</v>
      </c>
      <c r="F724" s="407">
        <v>1431214490.3</v>
      </c>
      <c r="G724" s="407">
        <v>2965452412.1100001</v>
      </c>
      <c r="H724" s="407">
        <v>3720540124.8099999</v>
      </c>
    </row>
    <row r="725" spans="3:8" x14ac:dyDescent="0.25">
      <c r="C725" s="408" t="s">
        <v>885</v>
      </c>
      <c r="D725" s="395">
        <v>17321712417</v>
      </c>
      <c r="E725" s="395">
        <v>14834197393.709999</v>
      </c>
      <c r="F725" s="395">
        <v>1431214490.3</v>
      </c>
      <c r="G725" s="395">
        <v>2965452412.1100001</v>
      </c>
      <c r="H725" s="395">
        <v>3720540124.8099999</v>
      </c>
    </row>
    <row r="726" spans="3:8" x14ac:dyDescent="0.25">
      <c r="C726" s="380" t="s">
        <v>886</v>
      </c>
      <c r="D726" s="381">
        <v>16218212417</v>
      </c>
      <c r="E726" s="381">
        <v>13065682580.709999</v>
      </c>
      <c r="F726" s="381">
        <v>1348304751.75</v>
      </c>
      <c r="G726" s="381">
        <v>2602158808.6199999</v>
      </c>
      <c r="H726" s="381">
        <v>3301177742.23</v>
      </c>
    </row>
    <row r="727" spans="3:8" x14ac:dyDescent="0.25">
      <c r="C727" s="382" t="s">
        <v>592</v>
      </c>
      <c r="D727" s="381">
        <v>1684320319</v>
      </c>
      <c r="E727" s="381">
        <v>2030768225.3799999</v>
      </c>
      <c r="F727" s="381">
        <v>193537031.06999999</v>
      </c>
      <c r="G727" s="381">
        <v>356263321.69</v>
      </c>
      <c r="H727" s="381">
        <v>484714372.68999994</v>
      </c>
    </row>
    <row r="728" spans="3:8" x14ac:dyDescent="0.25">
      <c r="C728" s="382" t="s">
        <v>759</v>
      </c>
      <c r="D728" s="381">
        <v>0</v>
      </c>
      <c r="E728" s="381">
        <v>-34488714.700000003</v>
      </c>
      <c r="F728" s="381">
        <v>5624063.6299999999</v>
      </c>
      <c r="G728" s="381">
        <v>26293163.73</v>
      </c>
      <c r="H728" s="381">
        <v>35553625.539999999</v>
      </c>
    </row>
    <row r="729" spans="3:8" x14ac:dyDescent="0.25">
      <c r="C729" s="382" t="s">
        <v>887</v>
      </c>
      <c r="D729" s="381">
        <v>186333236</v>
      </c>
      <c r="E729" s="381">
        <v>246951810.53999999</v>
      </c>
      <c r="F729" s="381">
        <v>0</v>
      </c>
      <c r="G729" s="381">
        <v>0</v>
      </c>
      <c r="H729" s="381">
        <v>0</v>
      </c>
    </row>
    <row r="730" spans="3:8" x14ac:dyDescent="0.25">
      <c r="C730" s="382" t="s">
        <v>798</v>
      </c>
      <c r="D730" s="381">
        <v>0</v>
      </c>
      <c r="E730" s="381">
        <v>0</v>
      </c>
      <c r="F730" s="381">
        <v>0</v>
      </c>
      <c r="G730" s="381">
        <v>0</v>
      </c>
      <c r="H730" s="381">
        <v>0</v>
      </c>
    </row>
    <row r="731" spans="3:8" x14ac:dyDescent="0.25">
      <c r="C731" s="382" t="s">
        <v>634</v>
      </c>
      <c r="D731" s="381">
        <v>0</v>
      </c>
      <c r="E731" s="381">
        <v>-470000</v>
      </c>
      <c r="F731" s="381">
        <v>0</v>
      </c>
      <c r="G731" s="381">
        <v>0</v>
      </c>
      <c r="H731" s="381">
        <v>0</v>
      </c>
    </row>
    <row r="732" spans="3:8" x14ac:dyDescent="0.25">
      <c r="C732" s="382" t="s">
        <v>584</v>
      </c>
      <c r="D732" s="381">
        <v>1214895146</v>
      </c>
      <c r="E732" s="381">
        <v>935298195.17999995</v>
      </c>
      <c r="F732" s="381">
        <v>93104204.260000035</v>
      </c>
      <c r="G732" s="381">
        <v>180860259.73999998</v>
      </c>
      <c r="H732" s="381">
        <v>251977802.06000003</v>
      </c>
    </row>
    <row r="733" spans="3:8" x14ac:dyDescent="0.25">
      <c r="C733" s="382" t="s">
        <v>669</v>
      </c>
      <c r="D733" s="381">
        <v>0</v>
      </c>
      <c r="E733" s="381">
        <v>0</v>
      </c>
      <c r="F733" s="381">
        <v>0</v>
      </c>
      <c r="G733" s="381">
        <v>0</v>
      </c>
      <c r="H733" s="381">
        <v>0</v>
      </c>
    </row>
    <row r="734" spans="3:8" x14ac:dyDescent="0.25">
      <c r="C734" s="382" t="s">
        <v>888</v>
      </c>
      <c r="D734" s="381">
        <v>0</v>
      </c>
      <c r="E734" s="381">
        <v>0</v>
      </c>
      <c r="F734" s="381">
        <v>0</v>
      </c>
      <c r="G734" s="381">
        <v>0</v>
      </c>
      <c r="H734" s="381">
        <v>0</v>
      </c>
    </row>
    <row r="735" spans="3:8" x14ac:dyDescent="0.25">
      <c r="C735" s="382" t="s">
        <v>617</v>
      </c>
      <c r="D735" s="381">
        <v>1421443119</v>
      </c>
      <c r="E735" s="381">
        <v>848136563.30999994</v>
      </c>
      <c r="F735" s="381">
        <v>75780324.890000001</v>
      </c>
      <c r="G735" s="381">
        <v>137186626.69999999</v>
      </c>
      <c r="H735" s="381">
        <v>195162786.52000001</v>
      </c>
    </row>
    <row r="736" spans="3:8" x14ac:dyDescent="0.25">
      <c r="C736" s="382" t="s">
        <v>639</v>
      </c>
      <c r="D736" s="381">
        <v>0</v>
      </c>
      <c r="E736" s="381">
        <v>2054260</v>
      </c>
      <c r="F736" s="381">
        <v>0</v>
      </c>
      <c r="G736" s="381">
        <v>0</v>
      </c>
      <c r="H736" s="381">
        <v>0</v>
      </c>
    </row>
    <row r="737" spans="3:8" x14ac:dyDescent="0.25">
      <c r="C737" s="382" t="s">
        <v>656</v>
      </c>
      <c r="D737" s="381">
        <v>0</v>
      </c>
      <c r="E737" s="381">
        <v>-97918700.349999994</v>
      </c>
      <c r="F737" s="381">
        <v>0</v>
      </c>
      <c r="G737" s="381">
        <v>0</v>
      </c>
      <c r="H737" s="381">
        <v>0</v>
      </c>
    </row>
    <row r="738" spans="3:8" x14ac:dyDescent="0.25">
      <c r="C738" s="382" t="s">
        <v>685</v>
      </c>
      <c r="D738" s="381">
        <v>0</v>
      </c>
      <c r="E738" s="381">
        <v>-212000</v>
      </c>
      <c r="F738" s="381">
        <v>0</v>
      </c>
      <c r="G738" s="381">
        <v>0</v>
      </c>
      <c r="H738" s="381">
        <v>0</v>
      </c>
    </row>
    <row r="739" spans="3:8" x14ac:dyDescent="0.25">
      <c r="C739" s="382" t="s">
        <v>817</v>
      </c>
      <c r="D739" s="381">
        <v>133958904</v>
      </c>
      <c r="E739" s="381">
        <v>126658904</v>
      </c>
      <c r="F739" s="381">
        <v>0</v>
      </c>
      <c r="G739" s="381">
        <v>0</v>
      </c>
      <c r="H739" s="381">
        <v>0</v>
      </c>
    </row>
    <row r="740" spans="3:8" x14ac:dyDescent="0.25">
      <c r="C740" s="382" t="s">
        <v>743</v>
      </c>
      <c r="D740" s="381">
        <v>0</v>
      </c>
      <c r="E740" s="381">
        <v>1500000</v>
      </c>
      <c r="F740" s="381">
        <v>0</v>
      </c>
      <c r="G740" s="381">
        <v>0</v>
      </c>
      <c r="H740" s="381">
        <v>0</v>
      </c>
    </row>
    <row r="741" spans="3:8" x14ac:dyDescent="0.25">
      <c r="C741" s="382" t="s">
        <v>637</v>
      </c>
      <c r="D741" s="381">
        <v>0</v>
      </c>
      <c r="E741" s="381">
        <v>-447000</v>
      </c>
      <c r="F741" s="381">
        <v>0</v>
      </c>
      <c r="G741" s="381">
        <v>0</v>
      </c>
      <c r="H741" s="381">
        <v>0</v>
      </c>
    </row>
    <row r="742" spans="3:8" x14ac:dyDescent="0.25">
      <c r="C742" s="382" t="s">
        <v>622</v>
      </c>
      <c r="D742" s="381">
        <v>603044001</v>
      </c>
      <c r="E742" s="381">
        <v>487623041</v>
      </c>
      <c r="F742" s="381">
        <v>31894290.979999997</v>
      </c>
      <c r="G742" s="381">
        <v>100245429.53999999</v>
      </c>
      <c r="H742" s="381">
        <v>159619302.42999998</v>
      </c>
    </row>
    <row r="743" spans="3:8" x14ac:dyDescent="0.25">
      <c r="C743" s="382" t="s">
        <v>683</v>
      </c>
      <c r="D743" s="381">
        <v>0</v>
      </c>
      <c r="E743" s="381">
        <v>0</v>
      </c>
      <c r="F743" s="381">
        <v>0</v>
      </c>
      <c r="G743" s="381">
        <v>0</v>
      </c>
      <c r="H743" s="381">
        <v>0</v>
      </c>
    </row>
    <row r="744" spans="3:8" x14ac:dyDescent="0.25">
      <c r="C744" s="382" t="s">
        <v>671</v>
      </c>
      <c r="D744" s="381">
        <v>0</v>
      </c>
      <c r="E744" s="381">
        <v>0</v>
      </c>
      <c r="F744" s="381">
        <v>0</v>
      </c>
      <c r="G744" s="381">
        <v>0</v>
      </c>
      <c r="H744" s="381">
        <v>0</v>
      </c>
    </row>
    <row r="745" spans="3:8" x14ac:dyDescent="0.25">
      <c r="C745" s="382" t="s">
        <v>889</v>
      </c>
      <c r="D745" s="381">
        <v>139372140</v>
      </c>
      <c r="E745" s="381">
        <v>169684784.34999999</v>
      </c>
      <c r="F745" s="381">
        <v>37849767.969999999</v>
      </c>
      <c r="G745" s="381">
        <v>42126725.630000003</v>
      </c>
      <c r="H745" s="381">
        <v>42174775.230000004</v>
      </c>
    </row>
    <row r="746" spans="3:8" x14ac:dyDescent="0.25">
      <c r="C746" s="382" t="s">
        <v>620</v>
      </c>
      <c r="D746" s="381">
        <v>190376081</v>
      </c>
      <c r="E746" s="381">
        <v>187144704</v>
      </c>
      <c r="F746" s="381">
        <v>10632267.419999998</v>
      </c>
      <c r="G746" s="381">
        <v>38037906.150000006</v>
      </c>
      <c r="H746" s="381">
        <v>59311497.530000001</v>
      </c>
    </row>
    <row r="747" spans="3:8" x14ac:dyDescent="0.25">
      <c r="C747" s="382" t="s">
        <v>648</v>
      </c>
      <c r="D747" s="381">
        <v>0</v>
      </c>
      <c r="E747" s="381">
        <v>-12285000</v>
      </c>
      <c r="F747" s="381">
        <v>0</v>
      </c>
      <c r="G747" s="381">
        <v>0</v>
      </c>
      <c r="H747" s="381">
        <v>0</v>
      </c>
    </row>
    <row r="748" spans="3:8" x14ac:dyDescent="0.25">
      <c r="C748" s="382" t="s">
        <v>890</v>
      </c>
      <c r="D748" s="381">
        <v>0</v>
      </c>
      <c r="E748" s="381">
        <v>170000</v>
      </c>
      <c r="F748" s="381">
        <v>0</v>
      </c>
      <c r="G748" s="381">
        <v>0</v>
      </c>
      <c r="H748" s="381">
        <v>0</v>
      </c>
    </row>
    <row r="749" spans="3:8" x14ac:dyDescent="0.25">
      <c r="C749" s="382" t="s">
        <v>658</v>
      </c>
      <c r="D749" s="381">
        <v>0</v>
      </c>
      <c r="E749" s="381">
        <v>1860000</v>
      </c>
      <c r="F749" s="381">
        <v>0</v>
      </c>
      <c r="G749" s="381">
        <v>0</v>
      </c>
      <c r="H749" s="381">
        <v>0</v>
      </c>
    </row>
    <row r="750" spans="3:8" x14ac:dyDescent="0.25">
      <c r="C750" s="382" t="s">
        <v>745</v>
      </c>
      <c r="D750" s="381">
        <v>0</v>
      </c>
      <c r="E750" s="381">
        <v>0</v>
      </c>
      <c r="F750" s="381">
        <v>0</v>
      </c>
      <c r="G750" s="381">
        <v>0</v>
      </c>
      <c r="H750" s="381">
        <v>0</v>
      </c>
    </row>
    <row r="751" spans="3:8" x14ac:dyDescent="0.25">
      <c r="C751" s="382" t="s">
        <v>762</v>
      </c>
      <c r="D751" s="381">
        <v>0</v>
      </c>
      <c r="E751" s="381">
        <v>0</v>
      </c>
      <c r="F751" s="381">
        <v>0</v>
      </c>
      <c r="G751" s="381">
        <v>0</v>
      </c>
      <c r="H751" s="381">
        <v>0</v>
      </c>
    </row>
    <row r="752" spans="3:8" x14ac:dyDescent="0.25">
      <c r="C752" s="382" t="s">
        <v>676</v>
      </c>
      <c r="D752" s="381">
        <v>0</v>
      </c>
      <c r="E752" s="381">
        <v>0</v>
      </c>
      <c r="F752" s="381">
        <v>0</v>
      </c>
      <c r="G752" s="381">
        <v>0</v>
      </c>
      <c r="H752" s="381">
        <v>0</v>
      </c>
    </row>
    <row r="753" spans="3:8" x14ac:dyDescent="0.25">
      <c r="C753" s="382" t="s">
        <v>835</v>
      </c>
      <c r="D753" s="381">
        <v>553727140</v>
      </c>
      <c r="E753" s="381">
        <v>553727140</v>
      </c>
      <c r="F753" s="381">
        <v>0</v>
      </c>
      <c r="G753" s="381">
        <v>0</v>
      </c>
      <c r="H753" s="381">
        <v>0</v>
      </c>
    </row>
    <row r="754" spans="3:8" x14ac:dyDescent="0.25">
      <c r="C754" s="382" t="s">
        <v>628</v>
      </c>
      <c r="D754" s="381">
        <v>0</v>
      </c>
      <c r="E754" s="381">
        <v>-1300999</v>
      </c>
      <c r="F754" s="381">
        <v>4517000.0199999996</v>
      </c>
      <c r="G754" s="381">
        <v>4517000</v>
      </c>
      <c r="H754" s="381">
        <v>4517000</v>
      </c>
    </row>
    <row r="755" spans="3:8" x14ac:dyDescent="0.25">
      <c r="C755" s="382" t="s">
        <v>804</v>
      </c>
      <c r="D755" s="381">
        <v>0</v>
      </c>
      <c r="E755" s="381">
        <v>20670000</v>
      </c>
      <c r="F755" s="381">
        <v>0</v>
      </c>
      <c r="G755" s="381">
        <v>0</v>
      </c>
      <c r="H755" s="381">
        <v>0</v>
      </c>
    </row>
    <row r="756" spans="3:8" x14ac:dyDescent="0.25">
      <c r="C756" s="382" t="s">
        <v>826</v>
      </c>
      <c r="D756" s="381">
        <v>0</v>
      </c>
      <c r="E756" s="381">
        <v>13000</v>
      </c>
      <c r="F756" s="381">
        <v>0</v>
      </c>
      <c r="G756" s="381">
        <v>0</v>
      </c>
      <c r="H756" s="381">
        <v>0</v>
      </c>
    </row>
    <row r="757" spans="3:8" x14ac:dyDescent="0.25">
      <c r="C757" s="382" t="s">
        <v>601</v>
      </c>
      <c r="D757" s="381">
        <v>310897275</v>
      </c>
      <c r="E757" s="381">
        <v>344158359</v>
      </c>
      <c r="F757" s="381">
        <v>76610765.150000006</v>
      </c>
      <c r="G757" s="381">
        <v>117036396.94</v>
      </c>
      <c r="H757" s="381">
        <v>129964646.81</v>
      </c>
    </row>
    <row r="758" spans="3:8" x14ac:dyDescent="0.25">
      <c r="C758" s="382" t="s">
        <v>836</v>
      </c>
      <c r="D758" s="381">
        <v>77372860</v>
      </c>
      <c r="E758" s="381">
        <v>-539484684</v>
      </c>
      <c r="F758" s="381">
        <v>6560992.7400000002</v>
      </c>
      <c r="G758" s="381">
        <v>6560992.7400000002</v>
      </c>
      <c r="H758" s="381">
        <v>7018792.7400000002</v>
      </c>
    </row>
    <row r="759" spans="3:8" x14ac:dyDescent="0.25">
      <c r="C759" s="382" t="s">
        <v>870</v>
      </c>
      <c r="D759" s="381">
        <v>0</v>
      </c>
      <c r="E759" s="381">
        <v>0</v>
      </c>
      <c r="F759" s="381">
        <v>368017.37</v>
      </c>
      <c r="G759" s="381">
        <v>19999995.950000003</v>
      </c>
      <c r="H759" s="381">
        <v>19999995.950000003</v>
      </c>
    </row>
    <row r="760" spans="3:8" x14ac:dyDescent="0.25">
      <c r="C760" s="382" t="s">
        <v>763</v>
      </c>
      <c r="D760" s="381">
        <v>0</v>
      </c>
      <c r="E760" s="381">
        <v>8000</v>
      </c>
      <c r="F760" s="381">
        <v>0</v>
      </c>
      <c r="G760" s="381">
        <v>0</v>
      </c>
      <c r="H760" s="381">
        <v>0</v>
      </c>
    </row>
    <row r="761" spans="3:8" x14ac:dyDescent="0.25">
      <c r="C761" s="382" t="s">
        <v>764</v>
      </c>
      <c r="D761" s="381">
        <v>0</v>
      </c>
      <c r="E761" s="381">
        <v>2285675</v>
      </c>
      <c r="F761" s="381">
        <v>440351.27</v>
      </c>
      <c r="G761" s="381">
        <v>10100121.550000001</v>
      </c>
      <c r="H761" s="381">
        <v>13500121.550000001</v>
      </c>
    </row>
    <row r="762" spans="3:8" x14ac:dyDescent="0.25">
      <c r="C762" s="382" t="s">
        <v>750</v>
      </c>
      <c r="D762" s="381">
        <v>53358079</v>
      </c>
      <c r="E762" s="381">
        <v>152854102</v>
      </c>
      <c r="F762" s="381">
        <v>10834399.18</v>
      </c>
      <c r="G762" s="381">
        <v>22251185.149999999</v>
      </c>
      <c r="H762" s="381">
        <v>25587578.420000002</v>
      </c>
    </row>
    <row r="763" spans="3:8" x14ac:dyDescent="0.25">
      <c r="C763" s="382" t="s">
        <v>891</v>
      </c>
      <c r="D763" s="381">
        <v>0</v>
      </c>
      <c r="E763" s="381">
        <v>3333052</v>
      </c>
      <c r="F763" s="381">
        <v>0</v>
      </c>
      <c r="G763" s="381">
        <v>0</v>
      </c>
      <c r="H763" s="381">
        <v>0</v>
      </c>
    </row>
    <row r="764" spans="3:8" x14ac:dyDescent="0.25">
      <c r="C764" s="382" t="s">
        <v>585</v>
      </c>
      <c r="D764" s="381">
        <v>671073723</v>
      </c>
      <c r="E764" s="381">
        <v>1413607977</v>
      </c>
      <c r="F764" s="381">
        <v>444887350.69999999</v>
      </c>
      <c r="G764" s="381">
        <v>462190389.69999999</v>
      </c>
      <c r="H764" s="381">
        <v>765954859.68000007</v>
      </c>
    </row>
    <row r="765" spans="3:8" x14ac:dyDescent="0.25">
      <c r="C765" s="382" t="s">
        <v>594</v>
      </c>
      <c r="D765" s="381">
        <v>8978040394</v>
      </c>
      <c r="E765" s="381">
        <v>6223781886</v>
      </c>
      <c r="F765" s="381">
        <v>355663925.10000002</v>
      </c>
      <c r="G765" s="381">
        <v>1078489293.4100001</v>
      </c>
      <c r="H765" s="381">
        <v>1106120585.0799999</v>
      </c>
    </row>
    <row r="766" spans="3:8" x14ac:dyDescent="0.25">
      <c r="C766" s="380" t="s">
        <v>892</v>
      </c>
      <c r="D766" s="381">
        <v>1103500000</v>
      </c>
      <c r="E766" s="381">
        <v>1768514813</v>
      </c>
      <c r="F766" s="381">
        <v>82909738.550000012</v>
      </c>
      <c r="G766" s="381">
        <v>363293603.49000001</v>
      </c>
      <c r="H766" s="381">
        <v>419362382.57999992</v>
      </c>
    </row>
    <row r="767" spans="3:8" x14ac:dyDescent="0.25">
      <c r="C767" s="382" t="s">
        <v>622</v>
      </c>
      <c r="D767" s="381">
        <v>53500000</v>
      </c>
      <c r="E767" s="381">
        <v>428500000</v>
      </c>
      <c r="F767" s="381">
        <v>7005161.8200000003</v>
      </c>
      <c r="G767" s="381">
        <v>70566248.170000002</v>
      </c>
      <c r="H767" s="381">
        <v>73520091.769999996</v>
      </c>
    </row>
    <row r="768" spans="3:8" x14ac:dyDescent="0.25">
      <c r="C768" s="382" t="s">
        <v>889</v>
      </c>
      <c r="D768" s="381">
        <v>1050000000</v>
      </c>
      <c r="E768" s="381">
        <v>1340014813</v>
      </c>
      <c r="F768" s="381">
        <v>75904576.730000004</v>
      </c>
      <c r="G768" s="381">
        <v>292727355.31999999</v>
      </c>
      <c r="H768" s="381">
        <v>345842290.80999994</v>
      </c>
    </row>
    <row r="769" spans="3:8" x14ac:dyDescent="0.25">
      <c r="C769" s="406" t="s">
        <v>893</v>
      </c>
      <c r="D769" s="407">
        <v>22851776170</v>
      </c>
      <c r="E769" s="407">
        <v>24042922140.540001</v>
      </c>
      <c r="F769" s="407">
        <v>3137982603.4499998</v>
      </c>
      <c r="G769" s="407">
        <v>3349324447.9700003</v>
      </c>
      <c r="H769" s="407">
        <v>3587582083.2300005</v>
      </c>
    </row>
    <row r="770" spans="3:8" x14ac:dyDescent="0.25">
      <c r="C770" s="408" t="s">
        <v>894</v>
      </c>
      <c r="D770" s="395">
        <v>22851776170</v>
      </c>
      <c r="E770" s="395">
        <v>24042922140.540001</v>
      </c>
      <c r="F770" s="395">
        <v>3137982603.4499998</v>
      </c>
      <c r="G770" s="395">
        <v>3349324447.9700003</v>
      </c>
      <c r="H770" s="395">
        <v>3587582083.2300005</v>
      </c>
    </row>
    <row r="771" spans="3:8" x14ac:dyDescent="0.25">
      <c r="C771" s="380" t="s">
        <v>895</v>
      </c>
      <c r="D771" s="381">
        <v>20519276070</v>
      </c>
      <c r="E771" s="381">
        <v>21659045354.400002</v>
      </c>
      <c r="F771" s="381">
        <v>2939763859.8299999</v>
      </c>
      <c r="G771" s="381">
        <v>2969125591.3800001</v>
      </c>
      <c r="H771" s="381">
        <v>3062728427</v>
      </c>
    </row>
    <row r="772" spans="3:8" x14ac:dyDescent="0.25">
      <c r="C772" s="382" t="s">
        <v>592</v>
      </c>
      <c r="D772" s="381">
        <v>633678274</v>
      </c>
      <c r="E772" s="381">
        <v>598356848.73000002</v>
      </c>
      <c r="F772" s="381">
        <v>73070188.299999997</v>
      </c>
      <c r="G772" s="381">
        <v>84150703.670000002</v>
      </c>
      <c r="H772" s="381">
        <v>111640563.24000001</v>
      </c>
    </row>
    <row r="773" spans="3:8" x14ac:dyDescent="0.25">
      <c r="C773" s="382" t="s">
        <v>634</v>
      </c>
      <c r="D773" s="381">
        <v>2059984978</v>
      </c>
      <c r="E773" s="381">
        <v>2118990030.3800001</v>
      </c>
      <c r="F773" s="381">
        <v>350085183.30000001</v>
      </c>
      <c r="G773" s="381">
        <v>350085183.30000001</v>
      </c>
      <c r="H773" s="381">
        <v>350085183.30000001</v>
      </c>
    </row>
    <row r="774" spans="3:8" x14ac:dyDescent="0.25">
      <c r="C774" s="382" t="s">
        <v>721</v>
      </c>
      <c r="D774" s="381">
        <v>0</v>
      </c>
      <c r="E774" s="381">
        <v>59525363</v>
      </c>
      <c r="F774" s="381">
        <v>0</v>
      </c>
      <c r="G774" s="381">
        <v>0</v>
      </c>
      <c r="H774" s="381">
        <v>0</v>
      </c>
    </row>
    <row r="775" spans="3:8" x14ac:dyDescent="0.25">
      <c r="C775" s="382" t="s">
        <v>584</v>
      </c>
      <c r="D775" s="381">
        <v>932908408</v>
      </c>
      <c r="E775" s="381">
        <v>884993528.81999993</v>
      </c>
      <c r="F775" s="381">
        <v>111863533.22</v>
      </c>
      <c r="G775" s="381">
        <v>129348856.74000001</v>
      </c>
      <c r="H775" s="381">
        <v>167146114.82999998</v>
      </c>
    </row>
    <row r="776" spans="3:8" x14ac:dyDescent="0.25">
      <c r="C776" s="382" t="s">
        <v>803</v>
      </c>
      <c r="D776" s="381">
        <v>338767795</v>
      </c>
      <c r="E776" s="381">
        <v>338767795</v>
      </c>
      <c r="F776" s="381">
        <v>760023.36</v>
      </c>
      <c r="G776" s="381">
        <v>760023.36</v>
      </c>
      <c r="H776" s="381">
        <v>19332818.690000001</v>
      </c>
    </row>
    <row r="777" spans="3:8" x14ac:dyDescent="0.25">
      <c r="C777" s="382" t="s">
        <v>617</v>
      </c>
      <c r="D777" s="381">
        <v>78600569</v>
      </c>
      <c r="E777" s="381">
        <v>55075742.469999999</v>
      </c>
      <c r="F777" s="381">
        <v>6535457.9100000001</v>
      </c>
      <c r="G777" s="381">
        <v>7331350.5700000003</v>
      </c>
      <c r="H777" s="381">
        <v>9787170.7799999993</v>
      </c>
    </row>
    <row r="778" spans="3:8" x14ac:dyDescent="0.25">
      <c r="C778" s="382" t="s">
        <v>585</v>
      </c>
      <c r="D778" s="381">
        <v>855369507</v>
      </c>
      <c r="E778" s="381">
        <v>883369507</v>
      </c>
      <c r="F778" s="381">
        <v>72879202.24000001</v>
      </c>
      <c r="G778" s="381">
        <v>72879202.24000001</v>
      </c>
      <c r="H778" s="381">
        <v>80166304.659999996</v>
      </c>
    </row>
    <row r="779" spans="3:8" x14ac:dyDescent="0.25">
      <c r="C779" s="382" t="s">
        <v>594</v>
      </c>
      <c r="D779" s="381">
        <v>15619966539</v>
      </c>
      <c r="E779" s="381">
        <v>16719966539</v>
      </c>
      <c r="F779" s="381">
        <v>2324570271.5</v>
      </c>
      <c r="G779" s="381">
        <v>2324570271.5</v>
      </c>
      <c r="H779" s="381">
        <v>2324570271.5</v>
      </c>
    </row>
    <row r="780" spans="3:8" x14ac:dyDescent="0.25">
      <c r="C780" s="380" t="s">
        <v>896</v>
      </c>
      <c r="D780" s="381">
        <v>1141600000</v>
      </c>
      <c r="E780" s="381">
        <v>1233576686.1399999</v>
      </c>
      <c r="F780" s="381">
        <v>112752784.19999999</v>
      </c>
      <c r="G780" s="381">
        <v>158657079.23999998</v>
      </c>
      <c r="H780" s="381">
        <v>225352892.56</v>
      </c>
    </row>
    <row r="781" spans="3:8" x14ac:dyDescent="0.25">
      <c r="C781" s="382" t="s">
        <v>803</v>
      </c>
      <c r="D781" s="381">
        <v>0</v>
      </c>
      <c r="E781" s="381">
        <v>100000</v>
      </c>
      <c r="F781" s="381">
        <v>0</v>
      </c>
      <c r="G781" s="381">
        <v>0</v>
      </c>
      <c r="H781" s="381">
        <v>40000</v>
      </c>
    </row>
    <row r="782" spans="3:8" x14ac:dyDescent="0.25">
      <c r="C782" s="382" t="s">
        <v>877</v>
      </c>
      <c r="D782" s="381">
        <v>200000</v>
      </c>
      <c r="E782" s="381">
        <v>200000</v>
      </c>
      <c r="F782" s="381">
        <v>0</v>
      </c>
      <c r="G782" s="381">
        <v>0</v>
      </c>
      <c r="H782" s="381">
        <v>0</v>
      </c>
    </row>
    <row r="783" spans="3:8" x14ac:dyDescent="0.25">
      <c r="C783" s="382" t="s">
        <v>897</v>
      </c>
      <c r="D783" s="381">
        <v>0</v>
      </c>
      <c r="E783" s="381">
        <v>170000</v>
      </c>
      <c r="F783" s="381">
        <v>0</v>
      </c>
      <c r="G783" s="381">
        <v>0</v>
      </c>
      <c r="H783" s="381">
        <v>0</v>
      </c>
    </row>
    <row r="784" spans="3:8" x14ac:dyDescent="0.25">
      <c r="C784" s="382" t="s">
        <v>617</v>
      </c>
      <c r="D784" s="381">
        <v>1141400000</v>
      </c>
      <c r="E784" s="381">
        <v>1234282186.1399999</v>
      </c>
      <c r="F784" s="381">
        <v>112752784.19999999</v>
      </c>
      <c r="G784" s="381">
        <v>158657079.23999998</v>
      </c>
      <c r="H784" s="381">
        <v>225312892.56</v>
      </c>
    </row>
    <row r="785" spans="3:8" x14ac:dyDescent="0.25">
      <c r="C785" s="382" t="s">
        <v>639</v>
      </c>
      <c r="D785" s="381">
        <v>0</v>
      </c>
      <c r="E785" s="381">
        <v>-1000000</v>
      </c>
      <c r="F785" s="381">
        <v>0</v>
      </c>
      <c r="G785" s="381">
        <v>0</v>
      </c>
      <c r="H785" s="381">
        <v>0</v>
      </c>
    </row>
    <row r="786" spans="3:8" x14ac:dyDescent="0.25">
      <c r="C786" s="382" t="s">
        <v>656</v>
      </c>
      <c r="D786" s="381">
        <v>0</v>
      </c>
      <c r="E786" s="381">
        <v>-175500</v>
      </c>
      <c r="F786" s="381">
        <v>0</v>
      </c>
      <c r="G786" s="381">
        <v>0</v>
      </c>
      <c r="H786" s="381">
        <v>0</v>
      </c>
    </row>
    <row r="787" spans="3:8" x14ac:dyDescent="0.25">
      <c r="C787" s="380" t="s">
        <v>898</v>
      </c>
      <c r="D787" s="381">
        <v>1150300100</v>
      </c>
      <c r="E787" s="381">
        <v>1150300100</v>
      </c>
      <c r="F787" s="381">
        <v>85465959.420000002</v>
      </c>
      <c r="G787" s="381">
        <v>221541777.34999999</v>
      </c>
      <c r="H787" s="381">
        <v>299500763.67000002</v>
      </c>
    </row>
    <row r="788" spans="3:8" x14ac:dyDescent="0.25">
      <c r="C788" s="382" t="s">
        <v>634</v>
      </c>
      <c r="D788" s="381">
        <v>500000</v>
      </c>
      <c r="E788" s="381">
        <v>2069381.1799999997</v>
      </c>
      <c r="F788" s="381">
        <v>496000</v>
      </c>
      <c r="G788" s="381">
        <v>8206748.1699999999</v>
      </c>
      <c r="H788" s="381">
        <v>8206748.1699999999</v>
      </c>
    </row>
    <row r="789" spans="3:8" x14ac:dyDescent="0.25">
      <c r="C789" s="382" t="s">
        <v>689</v>
      </c>
      <c r="D789" s="381">
        <v>0</v>
      </c>
      <c r="E789" s="381">
        <v>4756154.93</v>
      </c>
      <c r="F789" s="381">
        <v>0</v>
      </c>
      <c r="G789" s="381">
        <v>0</v>
      </c>
      <c r="H789" s="381">
        <v>0</v>
      </c>
    </row>
    <row r="790" spans="3:8" x14ac:dyDescent="0.25">
      <c r="C790" s="382" t="s">
        <v>709</v>
      </c>
      <c r="D790" s="381">
        <v>0</v>
      </c>
      <c r="E790" s="381">
        <v>111416602.67</v>
      </c>
      <c r="F790" s="381">
        <v>46978154.560000002</v>
      </c>
      <c r="G790" s="381">
        <v>46615091.899999999</v>
      </c>
      <c r="H790" s="381">
        <v>111053540.01000001</v>
      </c>
    </row>
    <row r="791" spans="3:8" x14ac:dyDescent="0.25">
      <c r="C791" s="382" t="s">
        <v>899</v>
      </c>
      <c r="D791" s="381">
        <v>0</v>
      </c>
      <c r="E791" s="381">
        <v>-3600000</v>
      </c>
      <c r="F791" s="381">
        <v>0</v>
      </c>
      <c r="G791" s="381">
        <v>0</v>
      </c>
      <c r="H791" s="381">
        <v>0</v>
      </c>
    </row>
    <row r="792" spans="3:8" x14ac:dyDescent="0.25">
      <c r="C792" s="382" t="s">
        <v>584</v>
      </c>
      <c r="D792" s="381">
        <v>1149800100</v>
      </c>
      <c r="E792" s="381">
        <v>1035657961.22</v>
      </c>
      <c r="F792" s="381">
        <v>37991804.859999999</v>
      </c>
      <c r="G792" s="381">
        <v>166719937.28</v>
      </c>
      <c r="H792" s="381">
        <v>180240475.49000001</v>
      </c>
    </row>
    <row r="793" spans="3:8" x14ac:dyDescent="0.25">
      <c r="C793" s="380" t="s">
        <v>900</v>
      </c>
      <c r="D793" s="381">
        <v>40600000</v>
      </c>
      <c r="E793" s="381">
        <v>0</v>
      </c>
      <c r="F793" s="381">
        <v>0</v>
      </c>
      <c r="G793" s="381">
        <v>0</v>
      </c>
      <c r="H793" s="381">
        <v>0</v>
      </c>
    </row>
    <row r="794" spans="3:8" x14ac:dyDescent="0.25">
      <c r="C794" s="382" t="s">
        <v>617</v>
      </c>
      <c r="D794" s="381">
        <v>40600000</v>
      </c>
      <c r="E794" s="381">
        <v>0</v>
      </c>
      <c r="F794" s="381">
        <v>0</v>
      </c>
      <c r="G794" s="381">
        <v>0</v>
      </c>
      <c r="H794" s="381">
        <v>0</v>
      </c>
    </row>
    <row r="795" spans="3:8" x14ac:dyDescent="0.25">
      <c r="C795" s="406" t="s">
        <v>901</v>
      </c>
      <c r="D795" s="407">
        <v>4007403958</v>
      </c>
      <c r="E795" s="407">
        <v>4703624675.1599998</v>
      </c>
      <c r="F795" s="407">
        <v>502729555.25999999</v>
      </c>
      <c r="G795" s="407">
        <v>697762413.33000004</v>
      </c>
      <c r="H795" s="407">
        <v>1074390428.5899999</v>
      </c>
    </row>
    <row r="796" spans="3:8" x14ac:dyDescent="0.25">
      <c r="C796" s="408" t="s">
        <v>902</v>
      </c>
      <c r="D796" s="395">
        <v>4007403958</v>
      </c>
      <c r="E796" s="395">
        <v>4703624675.1599998</v>
      </c>
      <c r="F796" s="395">
        <v>502729555.25999999</v>
      </c>
      <c r="G796" s="395">
        <v>697762413.33000004</v>
      </c>
      <c r="H796" s="395">
        <v>1074390428.5899999</v>
      </c>
    </row>
    <row r="797" spans="3:8" x14ac:dyDescent="0.25">
      <c r="C797" s="380" t="s">
        <v>903</v>
      </c>
      <c r="D797" s="381">
        <v>2598907436</v>
      </c>
      <c r="E797" s="381">
        <v>3236296493.6599998</v>
      </c>
      <c r="F797" s="381">
        <v>291245188.03999996</v>
      </c>
      <c r="G797" s="381">
        <v>424873844.04000002</v>
      </c>
      <c r="H797" s="381">
        <v>744431889.50999987</v>
      </c>
    </row>
    <row r="798" spans="3:8" x14ac:dyDescent="0.25">
      <c r="C798" s="382" t="s">
        <v>592</v>
      </c>
      <c r="D798" s="381">
        <v>1404249239</v>
      </c>
      <c r="E798" s="381">
        <v>1387853048.8199999</v>
      </c>
      <c r="F798" s="381">
        <v>83188951.530000001</v>
      </c>
      <c r="G798" s="381">
        <v>143640877.75</v>
      </c>
      <c r="H798" s="381">
        <v>187042477.51999992</v>
      </c>
    </row>
    <row r="799" spans="3:8" x14ac:dyDescent="0.25">
      <c r="C799" s="382" t="s">
        <v>622</v>
      </c>
      <c r="D799" s="381">
        <v>82070000</v>
      </c>
      <c r="E799" s="381">
        <v>73726026.359999999</v>
      </c>
      <c r="F799" s="381">
        <v>-183719.50999999998</v>
      </c>
      <c r="G799" s="381">
        <v>4844917.1899999995</v>
      </c>
      <c r="H799" s="381">
        <v>10177764.52</v>
      </c>
    </row>
    <row r="800" spans="3:8" x14ac:dyDescent="0.25">
      <c r="C800" s="382" t="s">
        <v>620</v>
      </c>
      <c r="D800" s="381">
        <v>184174000</v>
      </c>
      <c r="E800" s="381">
        <v>177877154.03</v>
      </c>
      <c r="F800" s="381">
        <v>2695939.25</v>
      </c>
      <c r="G800" s="381">
        <v>14879308.079999998</v>
      </c>
      <c r="H800" s="381">
        <v>26779893.509999998</v>
      </c>
    </row>
    <row r="801" spans="3:8" x14ac:dyDescent="0.25">
      <c r="C801" s="382" t="s">
        <v>819</v>
      </c>
      <c r="D801" s="381">
        <v>297930833</v>
      </c>
      <c r="E801" s="381">
        <v>299430833</v>
      </c>
      <c r="F801" s="381">
        <v>31955938.210000001</v>
      </c>
      <c r="G801" s="381">
        <v>31955938.210000001</v>
      </c>
      <c r="H801" s="381">
        <v>31955938.210000001</v>
      </c>
    </row>
    <row r="802" spans="3:8" x14ac:dyDescent="0.25">
      <c r="C802" s="382" t="s">
        <v>904</v>
      </c>
      <c r="D802" s="381">
        <v>0</v>
      </c>
      <c r="E802" s="381">
        <v>358158760</v>
      </c>
      <c r="F802" s="381">
        <v>0</v>
      </c>
      <c r="G802" s="381">
        <v>12182160</v>
      </c>
      <c r="H802" s="381">
        <v>248519320</v>
      </c>
    </row>
    <row r="803" spans="3:8" x14ac:dyDescent="0.25">
      <c r="C803" s="382" t="s">
        <v>618</v>
      </c>
      <c r="D803" s="381">
        <v>141485000</v>
      </c>
      <c r="E803" s="381">
        <v>111545097.67999999</v>
      </c>
      <c r="F803" s="381">
        <v>-15492.92</v>
      </c>
      <c r="G803" s="381">
        <v>7361383.7499999991</v>
      </c>
      <c r="H803" s="381">
        <v>15543670.159999998</v>
      </c>
    </row>
    <row r="804" spans="3:8" x14ac:dyDescent="0.25">
      <c r="C804" s="382" t="s">
        <v>603</v>
      </c>
      <c r="D804" s="381">
        <v>131545000</v>
      </c>
      <c r="E804" s="381">
        <v>114339015</v>
      </c>
      <c r="F804" s="381">
        <v>-190034.49</v>
      </c>
      <c r="G804" s="381">
        <v>4511436.3999999994</v>
      </c>
      <c r="H804" s="381">
        <v>13188997.76</v>
      </c>
    </row>
    <row r="805" spans="3:8" x14ac:dyDescent="0.25">
      <c r="C805" s="382" t="s">
        <v>905</v>
      </c>
      <c r="D805" s="381">
        <v>19661470</v>
      </c>
      <c r="E805" s="381">
        <v>28923239.689999998</v>
      </c>
      <c r="F805" s="381">
        <v>7128666.0600000005</v>
      </c>
      <c r="G805" s="381">
        <v>7128666.0600000005</v>
      </c>
      <c r="H805" s="381">
        <v>7128666.0600000005</v>
      </c>
    </row>
    <row r="806" spans="3:8" x14ac:dyDescent="0.25">
      <c r="C806" s="382" t="s">
        <v>585</v>
      </c>
      <c r="D806" s="381">
        <v>115053167</v>
      </c>
      <c r="E806" s="381">
        <v>141753167</v>
      </c>
      <c r="F806" s="381">
        <v>42695510.969999999</v>
      </c>
      <c r="G806" s="381">
        <v>53207438.539999992</v>
      </c>
      <c r="H806" s="381">
        <v>53376438.539999992</v>
      </c>
    </row>
    <row r="807" spans="3:8" x14ac:dyDescent="0.25">
      <c r="C807" s="382" t="s">
        <v>594</v>
      </c>
      <c r="D807" s="381">
        <v>222738727</v>
      </c>
      <c r="E807" s="381">
        <v>542690152.07999992</v>
      </c>
      <c r="F807" s="381">
        <v>123969428.94</v>
      </c>
      <c r="G807" s="381">
        <v>145161718.06</v>
      </c>
      <c r="H807" s="381">
        <v>150718723.22999999</v>
      </c>
    </row>
    <row r="808" spans="3:8" x14ac:dyDescent="0.25">
      <c r="C808" s="380" t="s">
        <v>906</v>
      </c>
      <c r="D808" s="381">
        <v>342565315</v>
      </c>
      <c r="E808" s="381">
        <v>342565315</v>
      </c>
      <c r="F808" s="381">
        <v>142538368.88</v>
      </c>
      <c r="G808" s="381">
        <v>142538368.88</v>
      </c>
      <c r="H808" s="381">
        <v>142538368.88</v>
      </c>
    </row>
    <row r="809" spans="3:8" x14ac:dyDescent="0.25">
      <c r="C809" s="382" t="s">
        <v>904</v>
      </c>
      <c r="D809" s="381">
        <v>342565315</v>
      </c>
      <c r="E809" s="381">
        <v>342565315</v>
      </c>
      <c r="F809" s="381">
        <v>142538368.88</v>
      </c>
      <c r="G809" s="381">
        <v>142538368.88</v>
      </c>
      <c r="H809" s="381">
        <v>142538368.88</v>
      </c>
    </row>
    <row r="810" spans="3:8" x14ac:dyDescent="0.25">
      <c r="C810" s="380" t="s">
        <v>907</v>
      </c>
      <c r="D810" s="381">
        <v>694496789</v>
      </c>
      <c r="E810" s="381">
        <v>720245221.39999998</v>
      </c>
      <c r="F810" s="381">
        <v>31457670.919999998</v>
      </c>
      <c r="G810" s="381">
        <v>76568640.650000006</v>
      </c>
      <c r="H810" s="381">
        <v>110729880.72000001</v>
      </c>
    </row>
    <row r="811" spans="3:8" x14ac:dyDescent="0.25">
      <c r="C811" s="382" t="s">
        <v>897</v>
      </c>
      <c r="D811" s="381">
        <v>0</v>
      </c>
      <c r="E811" s="381">
        <v>25000</v>
      </c>
      <c r="F811" s="381">
        <v>0</v>
      </c>
      <c r="G811" s="381">
        <v>0</v>
      </c>
      <c r="H811" s="381">
        <v>0</v>
      </c>
    </row>
    <row r="812" spans="3:8" x14ac:dyDescent="0.25">
      <c r="C812" s="382" t="s">
        <v>908</v>
      </c>
      <c r="D812" s="381">
        <v>24344265</v>
      </c>
      <c r="E812" s="381">
        <v>24831308</v>
      </c>
      <c r="F812" s="381">
        <v>302366.65999999997</v>
      </c>
      <c r="G812" s="381">
        <v>302366.65999999997</v>
      </c>
      <c r="H812" s="381">
        <v>302366.65999999997</v>
      </c>
    </row>
    <row r="813" spans="3:8" x14ac:dyDescent="0.25">
      <c r="C813" s="382" t="s">
        <v>617</v>
      </c>
      <c r="D813" s="381">
        <v>670152524</v>
      </c>
      <c r="E813" s="381">
        <v>695338913.39999998</v>
      </c>
      <c r="F813" s="381">
        <v>31155304.259999998</v>
      </c>
      <c r="G813" s="381">
        <v>76266273.99000001</v>
      </c>
      <c r="H813" s="381">
        <v>110427514.06000002</v>
      </c>
    </row>
    <row r="814" spans="3:8" x14ac:dyDescent="0.25">
      <c r="C814" s="382" t="s">
        <v>639</v>
      </c>
      <c r="D814" s="381">
        <v>0</v>
      </c>
      <c r="E814" s="381">
        <v>50000</v>
      </c>
      <c r="F814" s="381">
        <v>0</v>
      </c>
      <c r="G814" s="381">
        <v>0</v>
      </c>
      <c r="H814" s="381">
        <v>0</v>
      </c>
    </row>
    <row r="815" spans="3:8" x14ac:dyDescent="0.25">
      <c r="C815" s="380" t="s">
        <v>909</v>
      </c>
      <c r="D815" s="381">
        <v>59735141</v>
      </c>
      <c r="E815" s="381">
        <v>63214685</v>
      </c>
      <c r="F815" s="381">
        <v>6307880.6899999995</v>
      </c>
      <c r="G815" s="381">
        <v>10254433.42</v>
      </c>
      <c r="H815" s="381">
        <v>16718899.42</v>
      </c>
    </row>
    <row r="816" spans="3:8" x14ac:dyDescent="0.25">
      <c r="C816" s="382" t="s">
        <v>592</v>
      </c>
      <c r="D816" s="381">
        <v>59735141</v>
      </c>
      <c r="E816" s="381">
        <v>63214685</v>
      </c>
      <c r="F816" s="381">
        <v>6307880.6899999995</v>
      </c>
      <c r="G816" s="381">
        <v>10254433.42</v>
      </c>
      <c r="H816" s="381">
        <v>16718899.42</v>
      </c>
    </row>
    <row r="817" spans="3:8" x14ac:dyDescent="0.25">
      <c r="C817" s="380" t="s">
        <v>910</v>
      </c>
      <c r="D817" s="381">
        <v>311699277</v>
      </c>
      <c r="E817" s="381">
        <v>341302960.10000002</v>
      </c>
      <c r="F817" s="381">
        <v>31180446.730000004</v>
      </c>
      <c r="G817" s="381">
        <v>43527126.340000004</v>
      </c>
      <c r="H817" s="381">
        <v>59971390.059999995</v>
      </c>
    </row>
    <row r="818" spans="3:8" x14ac:dyDescent="0.25">
      <c r="C818" s="382" t="s">
        <v>743</v>
      </c>
      <c r="D818" s="381">
        <v>0</v>
      </c>
      <c r="E818" s="381">
        <v>4500</v>
      </c>
      <c r="F818" s="381">
        <v>4500</v>
      </c>
      <c r="G818" s="381">
        <v>4500</v>
      </c>
      <c r="H818" s="381">
        <v>4500</v>
      </c>
    </row>
    <row r="819" spans="3:8" x14ac:dyDescent="0.25">
      <c r="C819" s="382" t="s">
        <v>622</v>
      </c>
      <c r="D819" s="381">
        <v>311699277</v>
      </c>
      <c r="E819" s="381">
        <v>341257460.10000002</v>
      </c>
      <c r="F819" s="381">
        <v>31175946.730000004</v>
      </c>
      <c r="G819" s="381">
        <v>43522626.340000004</v>
      </c>
      <c r="H819" s="381">
        <v>59966890.059999995</v>
      </c>
    </row>
    <row r="820" spans="3:8" x14ac:dyDescent="0.25">
      <c r="C820" s="382" t="s">
        <v>683</v>
      </c>
      <c r="D820" s="381">
        <v>0</v>
      </c>
      <c r="E820" s="381">
        <v>24000</v>
      </c>
      <c r="F820" s="381">
        <v>0</v>
      </c>
      <c r="G820" s="381">
        <v>0</v>
      </c>
      <c r="H820" s="381">
        <v>0</v>
      </c>
    </row>
    <row r="821" spans="3:8" x14ac:dyDescent="0.25">
      <c r="C821" s="382" t="s">
        <v>833</v>
      </c>
      <c r="D821" s="381">
        <v>0</v>
      </c>
      <c r="E821" s="381">
        <v>-23000</v>
      </c>
      <c r="F821" s="381">
        <v>0</v>
      </c>
      <c r="G821" s="381">
        <v>0</v>
      </c>
      <c r="H821" s="381">
        <v>0</v>
      </c>
    </row>
    <row r="822" spans="3:8" x14ac:dyDescent="0.25">
      <c r="C822" s="382" t="s">
        <v>889</v>
      </c>
      <c r="D822" s="381">
        <v>0</v>
      </c>
      <c r="E822" s="381">
        <v>40000</v>
      </c>
      <c r="F822" s="381">
        <v>0</v>
      </c>
      <c r="G822" s="381">
        <v>0</v>
      </c>
      <c r="H822" s="381">
        <v>0</v>
      </c>
    </row>
    <row r="823" spans="3:8" x14ac:dyDescent="0.25">
      <c r="C823" s="382" t="s">
        <v>821</v>
      </c>
      <c r="D823" s="381">
        <v>0</v>
      </c>
      <c r="E823" s="381">
        <v>0</v>
      </c>
      <c r="F823" s="381">
        <v>0</v>
      </c>
      <c r="G823" s="381">
        <v>0</v>
      </c>
      <c r="H823" s="381">
        <v>0</v>
      </c>
    </row>
    <row r="824" spans="3:8" x14ac:dyDescent="0.25">
      <c r="C824" s="406" t="s">
        <v>911</v>
      </c>
      <c r="D824" s="407">
        <v>2714381603</v>
      </c>
      <c r="E824" s="407">
        <v>2808772156</v>
      </c>
      <c r="F824" s="407">
        <v>262996603.04999998</v>
      </c>
      <c r="G824" s="407">
        <v>473833663.88999999</v>
      </c>
      <c r="H824" s="407">
        <v>610635073.13999999</v>
      </c>
    </row>
    <row r="825" spans="3:8" x14ac:dyDescent="0.25">
      <c r="C825" s="408" t="s">
        <v>912</v>
      </c>
      <c r="D825" s="395">
        <v>2714381603</v>
      </c>
      <c r="E825" s="395">
        <v>2808772156</v>
      </c>
      <c r="F825" s="395">
        <v>262996603.04999998</v>
      </c>
      <c r="G825" s="395">
        <v>473833663.88999999</v>
      </c>
      <c r="H825" s="395">
        <v>610635073.13999999</v>
      </c>
    </row>
    <row r="826" spans="3:8" x14ac:dyDescent="0.25">
      <c r="C826" s="380" t="s">
        <v>913</v>
      </c>
      <c r="D826" s="381">
        <v>1117648720</v>
      </c>
      <c r="E826" s="381">
        <v>1186341494</v>
      </c>
      <c r="F826" s="381">
        <v>99229987.329999983</v>
      </c>
      <c r="G826" s="381">
        <v>199965073.06999996</v>
      </c>
      <c r="H826" s="381">
        <v>246085373.58000001</v>
      </c>
    </row>
    <row r="827" spans="3:8" x14ac:dyDescent="0.25">
      <c r="C827" s="382" t="s">
        <v>592</v>
      </c>
      <c r="D827" s="381">
        <v>757392647</v>
      </c>
      <c r="E827" s="381">
        <v>798982321</v>
      </c>
      <c r="F827" s="381">
        <v>90710862.639999986</v>
      </c>
      <c r="G827" s="381">
        <v>150746899.33999997</v>
      </c>
      <c r="H827" s="381">
        <v>172444457.98000002</v>
      </c>
    </row>
    <row r="828" spans="3:8" x14ac:dyDescent="0.25">
      <c r="C828" s="382" t="s">
        <v>689</v>
      </c>
      <c r="D828" s="381">
        <v>116371684</v>
      </c>
      <c r="E828" s="381">
        <v>133910286.13999999</v>
      </c>
      <c r="F828" s="381">
        <v>7586949.6900000004</v>
      </c>
      <c r="G828" s="381">
        <v>16409250.41</v>
      </c>
      <c r="H828" s="381">
        <v>22018474.030000001</v>
      </c>
    </row>
    <row r="829" spans="3:8" x14ac:dyDescent="0.25">
      <c r="C829" s="382" t="s">
        <v>584</v>
      </c>
      <c r="D829" s="381">
        <v>222184389</v>
      </c>
      <c r="E829" s="381">
        <v>232298886.86000001</v>
      </c>
      <c r="F829" s="381">
        <v>-4209041</v>
      </c>
      <c r="G829" s="381">
        <v>27667707.32</v>
      </c>
      <c r="H829" s="381">
        <v>40798830.339999996</v>
      </c>
    </row>
    <row r="830" spans="3:8" x14ac:dyDescent="0.25">
      <c r="C830" s="382" t="s">
        <v>585</v>
      </c>
      <c r="D830" s="381">
        <v>21700000</v>
      </c>
      <c r="E830" s="381">
        <v>21150000</v>
      </c>
      <c r="F830" s="381">
        <v>5141216</v>
      </c>
      <c r="G830" s="381">
        <v>5141216</v>
      </c>
      <c r="H830" s="381">
        <v>10823611.23</v>
      </c>
    </row>
    <row r="831" spans="3:8" x14ac:dyDescent="0.25">
      <c r="C831" s="380" t="s">
        <v>914</v>
      </c>
      <c r="D831" s="381">
        <v>269333095</v>
      </c>
      <c r="E831" s="381">
        <v>258228786</v>
      </c>
      <c r="F831" s="381">
        <v>17500338.510000002</v>
      </c>
      <c r="G831" s="381">
        <v>51953408</v>
      </c>
      <c r="H831" s="381">
        <v>61184201.529999994</v>
      </c>
    </row>
    <row r="832" spans="3:8" x14ac:dyDescent="0.25">
      <c r="C832" s="382" t="s">
        <v>915</v>
      </c>
      <c r="D832" s="381">
        <v>181065275</v>
      </c>
      <c r="E832" s="381">
        <v>182260665.37</v>
      </c>
      <c r="F832" s="381">
        <v>14131614.970000001</v>
      </c>
      <c r="G832" s="381">
        <v>42624030.479999997</v>
      </c>
      <c r="H832" s="381">
        <v>49388915.449999996</v>
      </c>
    </row>
    <row r="833" spans="3:8" x14ac:dyDescent="0.25">
      <c r="C833" s="382" t="s">
        <v>750</v>
      </c>
      <c r="D833" s="381">
        <v>88267820</v>
      </c>
      <c r="E833" s="381">
        <v>75968120.629999995</v>
      </c>
      <c r="F833" s="381">
        <v>3368723.54</v>
      </c>
      <c r="G833" s="381">
        <v>9329377.5199999996</v>
      </c>
      <c r="H833" s="381">
        <v>11795286.08</v>
      </c>
    </row>
    <row r="834" spans="3:8" x14ac:dyDescent="0.25">
      <c r="C834" s="380" t="s">
        <v>916</v>
      </c>
      <c r="D834" s="381">
        <v>1327399788</v>
      </c>
      <c r="E834" s="381">
        <v>1364201876</v>
      </c>
      <c r="F834" s="381">
        <v>146266277.20999998</v>
      </c>
      <c r="G834" s="381">
        <v>221915182.81999999</v>
      </c>
      <c r="H834" s="381">
        <v>303365498.02999997</v>
      </c>
    </row>
    <row r="835" spans="3:8" x14ac:dyDescent="0.25">
      <c r="C835" s="382" t="s">
        <v>603</v>
      </c>
      <c r="D835" s="381">
        <v>596941677</v>
      </c>
      <c r="E835" s="381">
        <v>582384768.21000016</v>
      </c>
      <c r="F835" s="381">
        <v>61796416.959999993</v>
      </c>
      <c r="G835" s="381">
        <v>71326774.209999993</v>
      </c>
      <c r="H835" s="381">
        <v>115037898.48</v>
      </c>
    </row>
    <row r="836" spans="3:8" x14ac:dyDescent="0.25">
      <c r="C836" s="382" t="s">
        <v>917</v>
      </c>
      <c r="D836" s="381">
        <v>730458111</v>
      </c>
      <c r="E836" s="381">
        <v>781817107.78999984</v>
      </c>
      <c r="F836" s="381">
        <v>84469860.25</v>
      </c>
      <c r="G836" s="381">
        <v>150588408.61000001</v>
      </c>
      <c r="H836" s="381">
        <v>188327599.54999998</v>
      </c>
    </row>
    <row r="837" spans="3:8" x14ac:dyDescent="0.25">
      <c r="C837" s="406" t="s">
        <v>918</v>
      </c>
      <c r="D837" s="407">
        <v>5749853616</v>
      </c>
      <c r="E837" s="407">
        <v>6972829336.1199999</v>
      </c>
      <c r="F837" s="407">
        <v>2567799327.1199999</v>
      </c>
      <c r="G837" s="407">
        <v>2943248616.73</v>
      </c>
      <c r="H837" s="407">
        <v>3315353653.8700004</v>
      </c>
    </row>
    <row r="838" spans="3:8" x14ac:dyDescent="0.25">
      <c r="C838" s="408" t="s">
        <v>919</v>
      </c>
      <c r="D838" s="395">
        <v>5749853616</v>
      </c>
      <c r="E838" s="395">
        <v>6972829336.1199999</v>
      </c>
      <c r="F838" s="395">
        <v>2567799327.1199999</v>
      </c>
      <c r="G838" s="395">
        <v>2943248616.73</v>
      </c>
      <c r="H838" s="395">
        <v>3315353653.8700004</v>
      </c>
    </row>
    <row r="839" spans="3:8" x14ac:dyDescent="0.25">
      <c r="C839" s="380" t="s">
        <v>920</v>
      </c>
      <c r="D839" s="381">
        <v>5560837878</v>
      </c>
      <c r="E839" s="381">
        <v>6773813598.1199999</v>
      </c>
      <c r="F839" s="381">
        <v>2565088654.3199997</v>
      </c>
      <c r="G839" s="381">
        <v>2911595647.5100002</v>
      </c>
      <c r="H839" s="381">
        <v>3283443409.7200003</v>
      </c>
    </row>
    <row r="840" spans="3:8" x14ac:dyDescent="0.25">
      <c r="C840" s="382" t="s">
        <v>592</v>
      </c>
      <c r="D840" s="381">
        <v>2153729702</v>
      </c>
      <c r="E840" s="381">
        <v>2101662403.3699999</v>
      </c>
      <c r="F840" s="381">
        <v>211385850.47</v>
      </c>
      <c r="G840" s="381">
        <v>421022114.34000009</v>
      </c>
      <c r="H840" s="381">
        <v>746214402.72000015</v>
      </c>
    </row>
    <row r="841" spans="3:8" x14ac:dyDescent="0.25">
      <c r="C841" s="382" t="s">
        <v>634</v>
      </c>
      <c r="D841" s="381">
        <v>25372783</v>
      </c>
      <c r="E841" s="381">
        <v>8166826</v>
      </c>
      <c r="F841" s="381">
        <v>0</v>
      </c>
      <c r="G841" s="381">
        <v>1885000.39</v>
      </c>
      <c r="H841" s="381">
        <v>1885000.39</v>
      </c>
    </row>
    <row r="842" spans="3:8" x14ac:dyDescent="0.25">
      <c r="C842" s="382" t="s">
        <v>816</v>
      </c>
      <c r="D842" s="381">
        <v>7039322</v>
      </c>
      <c r="E842" s="381">
        <v>29447175</v>
      </c>
      <c r="F842" s="381">
        <v>0</v>
      </c>
      <c r="G842" s="381">
        <v>0</v>
      </c>
      <c r="H842" s="381">
        <v>0</v>
      </c>
    </row>
    <row r="843" spans="3:8" x14ac:dyDescent="0.25">
      <c r="C843" s="382" t="s">
        <v>802</v>
      </c>
      <c r="D843" s="381">
        <v>70687896</v>
      </c>
      <c r="E843" s="381">
        <v>237827759</v>
      </c>
      <c r="F843" s="381">
        <v>98582056.340000004</v>
      </c>
      <c r="G843" s="381">
        <v>125342619.33</v>
      </c>
      <c r="H843" s="381">
        <v>126364211.35000001</v>
      </c>
    </row>
    <row r="844" spans="3:8" x14ac:dyDescent="0.25">
      <c r="C844" s="382" t="s">
        <v>584</v>
      </c>
      <c r="D844" s="381">
        <v>56591300</v>
      </c>
      <c r="E844" s="381">
        <v>62912441</v>
      </c>
      <c r="F844" s="381">
        <v>204499</v>
      </c>
      <c r="G844" s="381">
        <v>5331193.88</v>
      </c>
      <c r="H844" s="381">
        <v>5888458.8799999999</v>
      </c>
    </row>
    <row r="845" spans="3:8" x14ac:dyDescent="0.25">
      <c r="C845" s="382" t="s">
        <v>908</v>
      </c>
      <c r="D845" s="381">
        <v>0</v>
      </c>
      <c r="E845" s="381">
        <v>1009760</v>
      </c>
      <c r="F845" s="381">
        <v>0</v>
      </c>
      <c r="G845" s="381">
        <v>0</v>
      </c>
      <c r="H845" s="381">
        <v>0</v>
      </c>
    </row>
    <row r="846" spans="3:8" x14ac:dyDescent="0.25">
      <c r="C846" s="382" t="s">
        <v>617</v>
      </c>
      <c r="D846" s="381">
        <v>2467519834</v>
      </c>
      <c r="E846" s="381">
        <v>235038602.12</v>
      </c>
      <c r="F846" s="381">
        <v>30957718.799999997</v>
      </c>
      <c r="G846" s="381">
        <v>37352979.299999997</v>
      </c>
      <c r="H846" s="381">
        <v>37503754.969999999</v>
      </c>
    </row>
    <row r="847" spans="3:8" x14ac:dyDescent="0.25">
      <c r="C847" s="382" t="s">
        <v>921</v>
      </c>
      <c r="D847" s="381">
        <v>0</v>
      </c>
      <c r="E847" s="381">
        <v>1254911489</v>
      </c>
      <c r="F847" s="381">
        <v>221721120.02000001</v>
      </c>
      <c r="G847" s="381">
        <v>221721120.02000001</v>
      </c>
      <c r="H847" s="381">
        <v>221721120.02000001</v>
      </c>
    </row>
    <row r="848" spans="3:8" x14ac:dyDescent="0.25">
      <c r="C848" s="382" t="s">
        <v>639</v>
      </c>
      <c r="D848" s="381">
        <v>0</v>
      </c>
      <c r="E848" s="381">
        <v>10000</v>
      </c>
      <c r="F848" s="381">
        <v>0</v>
      </c>
      <c r="G848" s="381">
        <v>0</v>
      </c>
      <c r="H848" s="381">
        <v>0</v>
      </c>
    </row>
    <row r="849" spans="3:8" x14ac:dyDescent="0.25">
      <c r="C849" s="382" t="s">
        <v>656</v>
      </c>
      <c r="D849" s="381">
        <v>0</v>
      </c>
      <c r="E849" s="381">
        <v>-2164683</v>
      </c>
      <c r="F849" s="381">
        <v>1247956.6599999999</v>
      </c>
      <c r="G849" s="381">
        <v>5502434.0600000005</v>
      </c>
      <c r="H849" s="381">
        <v>7159045.2000000002</v>
      </c>
    </row>
    <row r="850" spans="3:8" x14ac:dyDescent="0.25">
      <c r="C850" s="382" t="s">
        <v>860</v>
      </c>
      <c r="D850" s="381">
        <v>0</v>
      </c>
      <c r="E850" s="381">
        <v>-3706648</v>
      </c>
      <c r="F850" s="381">
        <v>0</v>
      </c>
      <c r="G850" s="381">
        <v>0</v>
      </c>
      <c r="H850" s="381">
        <v>0</v>
      </c>
    </row>
    <row r="851" spans="3:8" x14ac:dyDescent="0.25">
      <c r="C851" s="382" t="s">
        <v>817</v>
      </c>
      <c r="D851" s="381">
        <v>100000000</v>
      </c>
      <c r="E851" s="381">
        <v>130000000</v>
      </c>
      <c r="F851" s="381">
        <v>0</v>
      </c>
      <c r="G851" s="381">
        <v>0</v>
      </c>
      <c r="H851" s="381">
        <v>0</v>
      </c>
    </row>
    <row r="852" spans="3:8" x14ac:dyDescent="0.25">
      <c r="C852" s="382" t="s">
        <v>622</v>
      </c>
      <c r="D852" s="381">
        <v>12519643</v>
      </c>
      <c r="E852" s="381">
        <v>23428226</v>
      </c>
      <c r="F852" s="381">
        <v>0.03</v>
      </c>
      <c r="G852" s="381">
        <v>5225621.74</v>
      </c>
      <c r="H852" s="381">
        <v>5225621.74</v>
      </c>
    </row>
    <row r="853" spans="3:8" x14ac:dyDescent="0.25">
      <c r="C853" s="382" t="s">
        <v>585</v>
      </c>
      <c r="D853" s="381">
        <v>513377398</v>
      </c>
      <c r="E853" s="381">
        <v>532451397.63</v>
      </c>
      <c r="F853" s="381">
        <v>989453</v>
      </c>
      <c r="G853" s="381">
        <v>70903984.450000003</v>
      </c>
      <c r="H853" s="381">
        <v>108403984.45</v>
      </c>
    </row>
    <row r="854" spans="3:8" x14ac:dyDescent="0.25">
      <c r="C854" s="382" t="s">
        <v>594</v>
      </c>
      <c r="D854" s="381">
        <v>154000000</v>
      </c>
      <c r="E854" s="381">
        <v>2162818850</v>
      </c>
      <c r="F854" s="381">
        <v>2000000000</v>
      </c>
      <c r="G854" s="381">
        <v>2017308580</v>
      </c>
      <c r="H854" s="381">
        <v>2023077810</v>
      </c>
    </row>
    <row r="855" spans="3:8" x14ac:dyDescent="0.25">
      <c r="C855" s="380" t="s">
        <v>922</v>
      </c>
      <c r="D855" s="381">
        <v>189015738</v>
      </c>
      <c r="E855" s="381">
        <v>199015738</v>
      </c>
      <c r="F855" s="381">
        <v>2710672.8</v>
      </c>
      <c r="G855" s="381">
        <v>31652969.220000003</v>
      </c>
      <c r="H855" s="381">
        <v>31910244.150000002</v>
      </c>
    </row>
    <row r="856" spans="3:8" x14ac:dyDescent="0.25">
      <c r="C856" s="382" t="s">
        <v>584</v>
      </c>
      <c r="D856" s="381">
        <v>189015738</v>
      </c>
      <c r="E856" s="381">
        <v>199015738</v>
      </c>
      <c r="F856" s="381">
        <v>2710672.8</v>
      </c>
      <c r="G856" s="381">
        <v>31652969.220000003</v>
      </c>
      <c r="H856" s="381">
        <v>31910244.150000002</v>
      </c>
    </row>
    <row r="857" spans="3:8" x14ac:dyDescent="0.25">
      <c r="C857" s="406" t="s">
        <v>923</v>
      </c>
      <c r="D857" s="407">
        <v>17535521617</v>
      </c>
      <c r="E857" s="407">
        <v>26069518225.02</v>
      </c>
      <c r="F857" s="407">
        <v>4810152629.3099995</v>
      </c>
      <c r="G857" s="407">
        <v>5159752841.0899992</v>
      </c>
      <c r="H857" s="407">
        <v>6483675714.3600006</v>
      </c>
    </row>
    <row r="858" spans="3:8" x14ac:dyDescent="0.25">
      <c r="C858" s="408" t="s">
        <v>924</v>
      </c>
      <c r="D858" s="395">
        <v>17535521617</v>
      </c>
      <c r="E858" s="395">
        <v>26069518225.02</v>
      </c>
      <c r="F858" s="395">
        <v>4810152629.3099995</v>
      </c>
      <c r="G858" s="395">
        <v>5159752841.0899992</v>
      </c>
      <c r="H858" s="395">
        <v>6483675714.3600006</v>
      </c>
    </row>
    <row r="859" spans="3:8" x14ac:dyDescent="0.25">
      <c r="C859" s="380" t="s">
        <v>925</v>
      </c>
      <c r="D859" s="381">
        <v>17535521617</v>
      </c>
      <c r="E859" s="381">
        <v>26069518225.02</v>
      </c>
      <c r="F859" s="381">
        <v>4810152629.3099995</v>
      </c>
      <c r="G859" s="381">
        <v>5159752841.0899992</v>
      </c>
      <c r="H859" s="381">
        <v>6483675714.3600006</v>
      </c>
    </row>
    <row r="860" spans="3:8" x14ac:dyDescent="0.25">
      <c r="C860" s="382" t="s">
        <v>592</v>
      </c>
      <c r="D860" s="381">
        <v>3468842116</v>
      </c>
      <c r="E860" s="381">
        <v>4022184658.52</v>
      </c>
      <c r="F860" s="381">
        <v>868003825.10999978</v>
      </c>
      <c r="G860" s="381">
        <v>1057314345.1499999</v>
      </c>
      <c r="H860" s="381">
        <v>1098916465.4100001</v>
      </c>
    </row>
    <row r="861" spans="3:8" x14ac:dyDescent="0.25">
      <c r="C861" s="382" t="s">
        <v>800</v>
      </c>
      <c r="D861" s="381">
        <v>4586418012</v>
      </c>
      <c r="E861" s="381">
        <v>3507324698.3900003</v>
      </c>
      <c r="F861" s="381">
        <v>963367345.57999992</v>
      </c>
      <c r="G861" s="381">
        <v>1007495040.15</v>
      </c>
      <c r="H861" s="381">
        <v>1093135816.4000001</v>
      </c>
    </row>
    <row r="862" spans="3:8" x14ac:dyDescent="0.25">
      <c r="C862" s="382" t="s">
        <v>615</v>
      </c>
      <c r="D862" s="381">
        <v>8992849409</v>
      </c>
      <c r="E862" s="381">
        <v>18755776173.900002</v>
      </c>
      <c r="F862" s="381">
        <v>2766086226.8100004</v>
      </c>
      <c r="G862" s="381">
        <v>2882847028.2599998</v>
      </c>
      <c r="H862" s="381">
        <v>3617416213.1300006</v>
      </c>
    </row>
    <row r="863" spans="3:8" x14ac:dyDescent="0.25">
      <c r="C863" s="382" t="s">
        <v>616</v>
      </c>
      <c r="D863" s="381">
        <v>42754632</v>
      </c>
      <c r="E863" s="381">
        <v>-565366505.69000006</v>
      </c>
      <c r="F863" s="381">
        <v>189625341.19</v>
      </c>
      <c r="G863" s="381">
        <v>189625341.19</v>
      </c>
      <c r="H863" s="381">
        <v>189625341.19</v>
      </c>
    </row>
    <row r="864" spans="3:8" x14ac:dyDescent="0.25">
      <c r="C864" s="382" t="s">
        <v>908</v>
      </c>
      <c r="D864" s="381">
        <v>0</v>
      </c>
      <c r="E864" s="381">
        <v>-37199184</v>
      </c>
      <c r="F864" s="381">
        <v>0</v>
      </c>
      <c r="G864" s="381">
        <v>0</v>
      </c>
      <c r="H864" s="381">
        <v>0</v>
      </c>
    </row>
    <row r="865" spans="3:8" x14ac:dyDescent="0.25">
      <c r="C865" s="382" t="s">
        <v>617</v>
      </c>
      <c r="D865" s="381">
        <v>357476199</v>
      </c>
      <c r="E865" s="381">
        <v>268511690.98000002</v>
      </c>
      <c r="F865" s="381">
        <v>23069890.620000005</v>
      </c>
      <c r="G865" s="381">
        <v>22471086.340000004</v>
      </c>
      <c r="H865" s="381">
        <v>478721128.23000002</v>
      </c>
    </row>
    <row r="866" spans="3:8" x14ac:dyDescent="0.25">
      <c r="C866" s="382" t="s">
        <v>639</v>
      </c>
      <c r="D866" s="381">
        <v>23548249</v>
      </c>
      <c r="E866" s="381">
        <v>59653692.920000002</v>
      </c>
      <c r="F866" s="381">
        <v>0</v>
      </c>
      <c r="G866" s="381">
        <v>0</v>
      </c>
      <c r="H866" s="381">
        <v>0</v>
      </c>
    </row>
    <row r="867" spans="3:8" x14ac:dyDescent="0.25">
      <c r="C867" s="382" t="s">
        <v>585</v>
      </c>
      <c r="D867" s="381">
        <v>58633000</v>
      </c>
      <c r="E867" s="381">
        <v>58633000</v>
      </c>
      <c r="F867" s="381">
        <v>0</v>
      </c>
      <c r="G867" s="381">
        <v>0</v>
      </c>
      <c r="H867" s="381">
        <v>5860750</v>
      </c>
    </row>
    <row r="868" spans="3:8" x14ac:dyDescent="0.25">
      <c r="C868" s="382" t="s">
        <v>594</v>
      </c>
      <c r="D868" s="381">
        <v>5000000</v>
      </c>
      <c r="E868" s="381">
        <v>0</v>
      </c>
      <c r="F868" s="381">
        <v>0</v>
      </c>
      <c r="G868" s="381">
        <v>0</v>
      </c>
      <c r="H868" s="381">
        <v>0</v>
      </c>
    </row>
    <row r="869" spans="3:8" x14ac:dyDescent="0.25">
      <c r="C869" s="406" t="s">
        <v>926</v>
      </c>
      <c r="D869" s="407">
        <v>12921593863</v>
      </c>
      <c r="E869" s="407">
        <v>12921593863</v>
      </c>
      <c r="F869" s="407">
        <v>1086271242.54</v>
      </c>
      <c r="G869" s="407">
        <v>1086271242.54</v>
      </c>
      <c r="H869" s="407">
        <v>1086271242.54</v>
      </c>
    </row>
    <row r="870" spans="3:8" x14ac:dyDescent="0.25">
      <c r="C870" s="408" t="s">
        <v>927</v>
      </c>
      <c r="D870" s="395">
        <v>12921593863</v>
      </c>
      <c r="E870" s="395">
        <v>12921593863</v>
      </c>
      <c r="F870" s="395">
        <v>1086271242.54</v>
      </c>
      <c r="G870" s="395">
        <v>1086271242.54</v>
      </c>
      <c r="H870" s="395">
        <v>1086271242.54</v>
      </c>
    </row>
    <row r="871" spans="3:8" x14ac:dyDescent="0.25">
      <c r="C871" s="380" t="s">
        <v>928</v>
      </c>
      <c r="D871" s="381">
        <v>12921593863</v>
      </c>
      <c r="E871" s="381">
        <v>12921593863</v>
      </c>
      <c r="F871" s="381">
        <v>1086271242.54</v>
      </c>
      <c r="G871" s="381">
        <v>1086271242.54</v>
      </c>
      <c r="H871" s="381">
        <v>1086271242.54</v>
      </c>
    </row>
    <row r="872" spans="3:8" x14ac:dyDescent="0.25">
      <c r="C872" s="382" t="s">
        <v>584</v>
      </c>
      <c r="D872" s="381">
        <v>12532866193</v>
      </c>
      <c r="E872" s="381">
        <v>12532866193</v>
      </c>
      <c r="F872" s="381">
        <v>1053808954.0400001</v>
      </c>
      <c r="G872" s="381">
        <v>1053808954.0400001</v>
      </c>
      <c r="H872" s="381">
        <v>1053808954.0400001</v>
      </c>
    </row>
    <row r="873" spans="3:8" x14ac:dyDescent="0.25">
      <c r="C873" s="382" t="s">
        <v>585</v>
      </c>
      <c r="D873" s="381">
        <v>388727670</v>
      </c>
      <c r="E873" s="381">
        <v>388727670</v>
      </c>
      <c r="F873" s="381">
        <v>32462288.5</v>
      </c>
      <c r="G873" s="381">
        <v>32462288.5</v>
      </c>
      <c r="H873" s="381">
        <v>32462288.5</v>
      </c>
    </row>
    <row r="874" spans="3:8" x14ac:dyDescent="0.25">
      <c r="C874" s="406" t="s">
        <v>929</v>
      </c>
      <c r="D874" s="407">
        <v>6750891737</v>
      </c>
      <c r="E874" s="407">
        <v>10150891737</v>
      </c>
      <c r="F874" s="407">
        <v>2591666717</v>
      </c>
      <c r="G874" s="407">
        <v>2591666717</v>
      </c>
      <c r="H874" s="407">
        <v>2591666717</v>
      </c>
    </row>
    <row r="875" spans="3:8" x14ac:dyDescent="0.25">
      <c r="C875" s="408" t="s">
        <v>930</v>
      </c>
      <c r="D875" s="395">
        <v>6750891737</v>
      </c>
      <c r="E875" s="395">
        <v>10150891737</v>
      </c>
      <c r="F875" s="395">
        <v>2591666717</v>
      </c>
      <c r="G875" s="395">
        <v>2591666717</v>
      </c>
      <c r="H875" s="395">
        <v>2591666717</v>
      </c>
    </row>
    <row r="876" spans="3:8" x14ac:dyDescent="0.25">
      <c r="C876" s="380" t="s">
        <v>931</v>
      </c>
      <c r="D876" s="381">
        <v>6750891737</v>
      </c>
      <c r="E876" s="381">
        <v>10150891737</v>
      </c>
      <c r="F876" s="381">
        <v>2591666717</v>
      </c>
      <c r="G876" s="381">
        <v>2591666717</v>
      </c>
      <c r="H876" s="381">
        <v>2591666717</v>
      </c>
    </row>
    <row r="877" spans="3:8" x14ac:dyDescent="0.25">
      <c r="C877" s="382" t="s">
        <v>592</v>
      </c>
      <c r="D877" s="381">
        <v>3109864137</v>
      </c>
      <c r="E877" s="381">
        <v>3974620037</v>
      </c>
      <c r="F877" s="381">
        <v>288252017</v>
      </c>
      <c r="G877" s="381">
        <v>288252017</v>
      </c>
      <c r="H877" s="381">
        <v>288252017</v>
      </c>
    </row>
    <row r="878" spans="3:8" x14ac:dyDescent="0.25">
      <c r="C878" s="382" t="s">
        <v>730</v>
      </c>
      <c r="D878" s="381">
        <v>0</v>
      </c>
      <c r="E878" s="381">
        <v>0</v>
      </c>
      <c r="F878" s="381">
        <v>0</v>
      </c>
      <c r="G878" s="381">
        <v>0</v>
      </c>
      <c r="H878" s="381">
        <v>0</v>
      </c>
    </row>
    <row r="879" spans="3:8" x14ac:dyDescent="0.25">
      <c r="C879" s="382" t="s">
        <v>617</v>
      </c>
      <c r="D879" s="381">
        <v>1239945600</v>
      </c>
      <c r="E879" s="381">
        <v>1549926600</v>
      </c>
      <c r="F879" s="381">
        <v>103327000</v>
      </c>
      <c r="G879" s="381">
        <v>103327000</v>
      </c>
      <c r="H879" s="381">
        <v>103327000</v>
      </c>
    </row>
    <row r="880" spans="3:8" x14ac:dyDescent="0.25">
      <c r="C880" s="382" t="s">
        <v>743</v>
      </c>
      <c r="D880" s="381">
        <v>0</v>
      </c>
      <c r="E880" s="381">
        <v>0</v>
      </c>
      <c r="F880" s="381">
        <v>47200</v>
      </c>
      <c r="G880" s="381">
        <v>47200</v>
      </c>
      <c r="H880" s="381">
        <v>47200</v>
      </c>
    </row>
    <row r="881" spans="3:8" x14ac:dyDescent="0.25">
      <c r="C881" s="382" t="s">
        <v>622</v>
      </c>
      <c r="D881" s="381">
        <v>899731800</v>
      </c>
      <c r="E881" s="381">
        <v>3124515800</v>
      </c>
      <c r="F881" s="381">
        <v>2074928000</v>
      </c>
      <c r="G881" s="381">
        <v>2074928000</v>
      </c>
      <c r="H881" s="381">
        <v>2074928000</v>
      </c>
    </row>
    <row r="882" spans="3:8" x14ac:dyDescent="0.25">
      <c r="C882" s="382" t="s">
        <v>833</v>
      </c>
      <c r="D882" s="381">
        <v>0</v>
      </c>
      <c r="E882" s="381">
        <v>0</v>
      </c>
      <c r="F882" s="381">
        <v>0</v>
      </c>
      <c r="G882" s="381">
        <v>0</v>
      </c>
      <c r="H882" s="381">
        <v>0</v>
      </c>
    </row>
    <row r="883" spans="3:8" x14ac:dyDescent="0.25">
      <c r="C883" s="382" t="s">
        <v>874</v>
      </c>
      <c r="D883" s="381">
        <v>0</v>
      </c>
      <c r="E883" s="381">
        <v>0</v>
      </c>
      <c r="F883" s="381">
        <v>0</v>
      </c>
      <c r="G883" s="381">
        <v>0</v>
      </c>
      <c r="H883" s="381">
        <v>0</v>
      </c>
    </row>
    <row r="884" spans="3:8" x14ac:dyDescent="0.25">
      <c r="C884" s="382" t="s">
        <v>821</v>
      </c>
      <c r="D884" s="381">
        <v>0</v>
      </c>
      <c r="E884" s="381">
        <v>141600</v>
      </c>
      <c r="F884" s="381">
        <v>0</v>
      </c>
      <c r="G884" s="381">
        <v>0</v>
      </c>
      <c r="H884" s="381">
        <v>0</v>
      </c>
    </row>
    <row r="885" spans="3:8" x14ac:dyDescent="0.25">
      <c r="C885" s="382" t="s">
        <v>585</v>
      </c>
      <c r="D885" s="381">
        <v>1501350200</v>
      </c>
      <c r="E885" s="381">
        <v>1501687700</v>
      </c>
      <c r="F885" s="381">
        <v>125112500</v>
      </c>
      <c r="G885" s="381">
        <v>125112500</v>
      </c>
      <c r="H885" s="381">
        <v>125112500</v>
      </c>
    </row>
    <row r="886" spans="3:8" x14ac:dyDescent="0.25">
      <c r="C886" s="406" t="s">
        <v>932</v>
      </c>
      <c r="D886" s="407">
        <v>1524248087</v>
      </c>
      <c r="E886" s="407">
        <v>1546993043.2</v>
      </c>
      <c r="F886" s="407">
        <v>128020571.38999999</v>
      </c>
      <c r="G886" s="407">
        <v>128020571.38999999</v>
      </c>
      <c r="H886" s="407">
        <v>128020571.38999999</v>
      </c>
    </row>
    <row r="887" spans="3:8" x14ac:dyDescent="0.25">
      <c r="C887" s="408" t="s">
        <v>933</v>
      </c>
      <c r="D887" s="395">
        <v>1524248087</v>
      </c>
      <c r="E887" s="395">
        <v>1546993043.2</v>
      </c>
      <c r="F887" s="395">
        <v>128020571.38999999</v>
      </c>
      <c r="G887" s="395">
        <v>128020571.38999999</v>
      </c>
      <c r="H887" s="395">
        <v>128020571.38999999</v>
      </c>
    </row>
    <row r="888" spans="3:8" x14ac:dyDescent="0.25">
      <c r="C888" s="380" t="s">
        <v>934</v>
      </c>
      <c r="D888" s="381">
        <v>1524248087</v>
      </c>
      <c r="E888" s="381">
        <v>1546993043.2</v>
      </c>
      <c r="F888" s="381">
        <v>128020571.38999999</v>
      </c>
      <c r="G888" s="381">
        <v>128020571.38999999</v>
      </c>
      <c r="H888" s="381">
        <v>128020571.38999999</v>
      </c>
    </row>
    <row r="889" spans="3:8" x14ac:dyDescent="0.25">
      <c r="C889" s="382" t="s">
        <v>584</v>
      </c>
      <c r="D889" s="381">
        <v>1521878287</v>
      </c>
      <c r="E889" s="381">
        <v>1544623243.2</v>
      </c>
      <c r="F889" s="381">
        <v>127935571.38999999</v>
      </c>
      <c r="G889" s="381">
        <v>127935571.38999999</v>
      </c>
      <c r="H889" s="381">
        <v>127935571.38999999</v>
      </c>
    </row>
    <row r="890" spans="3:8" x14ac:dyDescent="0.25">
      <c r="C890" s="382" t="s">
        <v>585</v>
      </c>
      <c r="D890" s="381">
        <v>2369800</v>
      </c>
      <c r="E890" s="381">
        <v>2369800</v>
      </c>
      <c r="F890" s="381">
        <v>85000</v>
      </c>
      <c r="G890" s="381">
        <v>85000</v>
      </c>
      <c r="H890" s="381">
        <v>85000</v>
      </c>
    </row>
    <row r="891" spans="3:8" x14ac:dyDescent="0.25">
      <c r="C891" s="406" t="s">
        <v>935</v>
      </c>
      <c r="D891" s="407">
        <v>1900371875</v>
      </c>
      <c r="E891" s="407">
        <v>2000371875</v>
      </c>
      <c r="F891" s="407">
        <v>159068046</v>
      </c>
      <c r="G891" s="407">
        <v>159068046</v>
      </c>
      <c r="H891" s="407">
        <v>159068046</v>
      </c>
    </row>
    <row r="892" spans="3:8" x14ac:dyDescent="0.25">
      <c r="C892" s="408" t="s">
        <v>936</v>
      </c>
      <c r="D892" s="395">
        <v>1900371875</v>
      </c>
      <c r="E892" s="395">
        <v>2000371875</v>
      </c>
      <c r="F892" s="395">
        <v>159068046</v>
      </c>
      <c r="G892" s="395">
        <v>159068046</v>
      </c>
      <c r="H892" s="395">
        <v>159068046</v>
      </c>
    </row>
    <row r="893" spans="3:8" x14ac:dyDescent="0.25">
      <c r="C893" s="380" t="s">
        <v>937</v>
      </c>
      <c r="D893" s="381">
        <v>1900371875</v>
      </c>
      <c r="E893" s="381">
        <v>2000371875</v>
      </c>
      <c r="F893" s="381">
        <v>159068046</v>
      </c>
      <c r="G893" s="381">
        <v>159068046</v>
      </c>
      <c r="H893" s="381">
        <v>159068046</v>
      </c>
    </row>
    <row r="894" spans="3:8" x14ac:dyDescent="0.25">
      <c r="C894" s="382" t="s">
        <v>634</v>
      </c>
      <c r="D894" s="381">
        <v>2490000</v>
      </c>
      <c r="E894" s="381">
        <v>2490000</v>
      </c>
      <c r="F894" s="381">
        <v>10833</v>
      </c>
      <c r="G894" s="381">
        <v>10833</v>
      </c>
      <c r="H894" s="381">
        <v>10833</v>
      </c>
    </row>
    <row r="895" spans="3:8" x14ac:dyDescent="0.25">
      <c r="C895" s="382" t="s">
        <v>721</v>
      </c>
      <c r="D895" s="381">
        <v>0</v>
      </c>
      <c r="E895" s="381">
        <v>0</v>
      </c>
      <c r="F895" s="381">
        <v>0</v>
      </c>
      <c r="G895" s="381">
        <v>0</v>
      </c>
      <c r="H895" s="381">
        <v>0</v>
      </c>
    </row>
    <row r="896" spans="3:8" x14ac:dyDescent="0.25">
      <c r="C896" s="382" t="s">
        <v>584</v>
      </c>
      <c r="D896" s="381">
        <v>1757341875</v>
      </c>
      <c r="E896" s="381">
        <v>1857341875</v>
      </c>
      <c r="F896" s="381">
        <v>148182201</v>
      </c>
      <c r="G896" s="381">
        <v>148182201</v>
      </c>
      <c r="H896" s="381">
        <v>148182201</v>
      </c>
    </row>
    <row r="897" spans="3:9" x14ac:dyDescent="0.25">
      <c r="C897" s="382" t="s">
        <v>585</v>
      </c>
      <c r="D897" s="381">
        <v>140540000</v>
      </c>
      <c r="E897" s="381">
        <v>140540000</v>
      </c>
      <c r="F897" s="381">
        <v>10875012</v>
      </c>
      <c r="G897" s="381">
        <v>10875012</v>
      </c>
      <c r="H897" s="381">
        <v>10875012</v>
      </c>
    </row>
    <row r="898" spans="3:9" x14ac:dyDescent="0.25">
      <c r="C898" s="406" t="s">
        <v>938</v>
      </c>
      <c r="D898" s="407">
        <v>375000000</v>
      </c>
      <c r="E898" s="407">
        <v>400180871</v>
      </c>
      <c r="F898" s="407">
        <v>38060673.960000001</v>
      </c>
      <c r="G898" s="407">
        <v>53825603.629999995</v>
      </c>
      <c r="H898" s="407">
        <v>53914068.629999995</v>
      </c>
    </row>
    <row r="899" spans="3:9" x14ac:dyDescent="0.25">
      <c r="C899" s="408" t="s">
        <v>939</v>
      </c>
      <c r="D899" s="395">
        <v>375000000</v>
      </c>
      <c r="E899" s="395">
        <v>400180871</v>
      </c>
      <c r="F899" s="395">
        <v>38060673.960000001</v>
      </c>
      <c r="G899" s="395">
        <v>53825603.629999995</v>
      </c>
      <c r="H899" s="395">
        <v>53914068.629999995</v>
      </c>
    </row>
    <row r="900" spans="3:9" x14ac:dyDescent="0.25">
      <c r="C900" s="380" t="s">
        <v>940</v>
      </c>
      <c r="D900" s="381">
        <v>375000000</v>
      </c>
      <c r="E900" s="381">
        <v>400180871</v>
      </c>
      <c r="F900" s="381">
        <v>38060673.960000001</v>
      </c>
      <c r="G900" s="381">
        <v>53825603.629999995</v>
      </c>
      <c r="H900" s="381">
        <v>53914068.629999995</v>
      </c>
    </row>
    <row r="901" spans="3:9" x14ac:dyDescent="0.25">
      <c r="C901" s="382" t="s">
        <v>652</v>
      </c>
      <c r="D901" s="381">
        <v>0</v>
      </c>
      <c r="E901" s="381">
        <v>155820.57999999999</v>
      </c>
      <c r="F901" s="381">
        <v>155820.57999999999</v>
      </c>
      <c r="G901" s="381">
        <v>155820.57999999999</v>
      </c>
      <c r="H901" s="381">
        <v>155820.57999999999</v>
      </c>
    </row>
    <row r="902" spans="3:9" x14ac:dyDescent="0.25">
      <c r="C902" s="382" t="s">
        <v>634</v>
      </c>
      <c r="D902" s="381">
        <v>0</v>
      </c>
      <c r="E902" s="381">
        <v>-59880</v>
      </c>
      <c r="F902" s="381">
        <v>0</v>
      </c>
      <c r="G902" s="381">
        <v>0</v>
      </c>
      <c r="H902" s="381">
        <v>0</v>
      </c>
    </row>
    <row r="903" spans="3:9" x14ac:dyDescent="0.25">
      <c r="C903" s="382" t="s">
        <v>584</v>
      </c>
      <c r="D903" s="381">
        <v>371485400</v>
      </c>
      <c r="E903" s="381">
        <v>393830807</v>
      </c>
      <c r="F903" s="381">
        <v>37278674.380000003</v>
      </c>
      <c r="G903" s="381">
        <v>53043604.049999997</v>
      </c>
      <c r="H903" s="381">
        <v>53132069.049999997</v>
      </c>
    </row>
    <row r="904" spans="3:9" x14ac:dyDescent="0.25">
      <c r="C904" s="382" t="s">
        <v>585</v>
      </c>
      <c r="D904" s="381">
        <v>3514600</v>
      </c>
      <c r="E904" s="381">
        <v>6254123.4199999999</v>
      </c>
      <c r="F904" s="381">
        <v>626179</v>
      </c>
      <c r="G904" s="381">
        <v>626179</v>
      </c>
      <c r="H904" s="381">
        <v>626179</v>
      </c>
      <c r="I904" s="363"/>
    </row>
    <row r="905" spans="3:9" x14ac:dyDescent="0.25">
      <c r="C905" s="406" t="s">
        <v>941</v>
      </c>
      <c r="D905" s="407">
        <v>1193399381</v>
      </c>
      <c r="E905" s="407">
        <v>1193399381</v>
      </c>
      <c r="F905" s="407">
        <v>79406157.920000002</v>
      </c>
      <c r="G905" s="407">
        <v>79406157.920000002</v>
      </c>
      <c r="H905" s="407">
        <v>79406157.920000002</v>
      </c>
      <c r="I905" s="363"/>
    </row>
    <row r="906" spans="3:9" x14ac:dyDescent="0.25">
      <c r="C906" s="408" t="s">
        <v>942</v>
      </c>
      <c r="D906" s="395">
        <v>1193399381</v>
      </c>
      <c r="E906" s="395">
        <v>1193399381</v>
      </c>
      <c r="F906" s="395">
        <v>79406157.920000002</v>
      </c>
      <c r="G906" s="395">
        <v>79406157.920000002</v>
      </c>
      <c r="H906" s="395">
        <v>79406157.920000002</v>
      </c>
      <c r="I906" s="409"/>
    </row>
    <row r="907" spans="3:9" x14ac:dyDescent="0.25">
      <c r="C907" s="380" t="s">
        <v>943</v>
      </c>
      <c r="D907" s="381">
        <v>1193399381</v>
      </c>
      <c r="E907" s="381">
        <v>1193399381</v>
      </c>
      <c r="F907" s="381">
        <v>79406157.920000002</v>
      </c>
      <c r="G907" s="381">
        <v>79406157.920000002</v>
      </c>
      <c r="H907" s="381">
        <v>79406157.920000002</v>
      </c>
      <c r="I907" s="363"/>
    </row>
    <row r="908" spans="3:9" x14ac:dyDescent="0.25">
      <c r="C908" s="382" t="s">
        <v>944</v>
      </c>
      <c r="D908" s="381">
        <v>241517712</v>
      </c>
      <c r="E908" s="381">
        <v>241517712</v>
      </c>
      <c r="F908" s="381">
        <v>0</v>
      </c>
      <c r="G908" s="381">
        <v>0</v>
      </c>
      <c r="H908" s="381">
        <v>0</v>
      </c>
    </row>
    <row r="909" spans="3:9" x14ac:dyDescent="0.25">
      <c r="C909" s="382" t="s">
        <v>584</v>
      </c>
      <c r="D909" s="381">
        <v>945681685</v>
      </c>
      <c r="E909" s="381">
        <v>945681685</v>
      </c>
      <c r="F909" s="381">
        <v>78870635.239999995</v>
      </c>
      <c r="G909" s="381">
        <v>78870635.239999995</v>
      </c>
      <c r="H909" s="381">
        <v>78870635.239999995</v>
      </c>
    </row>
    <row r="910" spans="3:9" x14ac:dyDescent="0.25">
      <c r="C910" s="382" t="s">
        <v>585</v>
      </c>
      <c r="D910" s="381">
        <v>6199984</v>
      </c>
      <c r="E910" s="381">
        <v>6199984</v>
      </c>
      <c r="F910" s="381">
        <v>535522.68000000005</v>
      </c>
      <c r="G910" s="381">
        <v>535522.68000000005</v>
      </c>
      <c r="H910" s="381">
        <v>535522.68000000005</v>
      </c>
    </row>
    <row r="911" spans="3:9" x14ac:dyDescent="0.25">
      <c r="C911" s="406" t="s">
        <v>945</v>
      </c>
      <c r="D911" s="407">
        <v>836669483</v>
      </c>
      <c r="E911" s="407">
        <v>922707675</v>
      </c>
      <c r="F911" s="407">
        <v>102713790.26000001</v>
      </c>
      <c r="G911" s="407">
        <v>73905309.030000001</v>
      </c>
      <c r="H911" s="407">
        <v>121178590.23</v>
      </c>
    </row>
    <row r="912" spans="3:9" x14ac:dyDescent="0.25">
      <c r="C912" s="408" t="s">
        <v>946</v>
      </c>
      <c r="D912" s="395">
        <v>836669483</v>
      </c>
      <c r="E912" s="395">
        <v>922707675</v>
      </c>
      <c r="F912" s="395">
        <v>102713790.26000001</v>
      </c>
      <c r="G912" s="395">
        <v>73905309.030000001</v>
      </c>
      <c r="H912" s="395">
        <v>121178590.23</v>
      </c>
    </row>
    <row r="913" spans="3:9" x14ac:dyDescent="0.25">
      <c r="C913" s="380" t="s">
        <v>947</v>
      </c>
      <c r="D913" s="381">
        <v>836669483</v>
      </c>
      <c r="E913" s="381">
        <v>922707675</v>
      </c>
      <c r="F913" s="381">
        <v>102713790.26000001</v>
      </c>
      <c r="G913" s="381">
        <v>73905309.030000001</v>
      </c>
      <c r="H913" s="381">
        <v>121178590.23</v>
      </c>
    </row>
    <row r="914" spans="3:9" x14ac:dyDescent="0.25">
      <c r="C914" s="382" t="s">
        <v>634</v>
      </c>
      <c r="D914" s="381">
        <v>0</v>
      </c>
      <c r="E914" s="381">
        <v>50000</v>
      </c>
      <c r="F914" s="381">
        <v>0</v>
      </c>
      <c r="G914" s="381">
        <v>0</v>
      </c>
      <c r="H914" s="381">
        <v>0</v>
      </c>
    </row>
    <row r="915" spans="3:9" x14ac:dyDescent="0.25">
      <c r="C915" s="382" t="s">
        <v>689</v>
      </c>
      <c r="D915" s="381">
        <v>250000</v>
      </c>
      <c r="E915" s="381">
        <v>250000</v>
      </c>
      <c r="F915" s="381">
        <v>0</v>
      </c>
      <c r="G915" s="381">
        <v>0</v>
      </c>
      <c r="H915" s="381">
        <v>0</v>
      </c>
    </row>
    <row r="916" spans="3:9" x14ac:dyDescent="0.25">
      <c r="C916" s="382" t="s">
        <v>584</v>
      </c>
      <c r="D916" s="381">
        <v>836419483</v>
      </c>
      <c r="E916" s="381">
        <v>922407675</v>
      </c>
      <c r="F916" s="381">
        <v>102713790.26000001</v>
      </c>
      <c r="G916" s="381">
        <v>73905309.030000001</v>
      </c>
      <c r="H916" s="381">
        <v>121178590.23</v>
      </c>
    </row>
    <row r="917" spans="3:9" x14ac:dyDescent="0.25">
      <c r="C917" s="406" t="s">
        <v>948</v>
      </c>
      <c r="D917" s="407">
        <v>333486471138</v>
      </c>
      <c r="E917" s="407">
        <v>318671123235.25</v>
      </c>
      <c r="F917" s="407">
        <v>17594207582.439999</v>
      </c>
      <c r="G917" s="407">
        <v>15026496308.270002</v>
      </c>
      <c r="H917" s="407">
        <v>21279252223.420006</v>
      </c>
    </row>
    <row r="918" spans="3:9" x14ac:dyDescent="0.25">
      <c r="C918" s="408" t="s">
        <v>949</v>
      </c>
      <c r="D918" s="395">
        <v>333486471138</v>
      </c>
      <c r="E918" s="395">
        <v>318671123235.25</v>
      </c>
      <c r="F918" s="395">
        <v>17594207582.439999</v>
      </c>
      <c r="G918" s="395">
        <v>15026496308.270002</v>
      </c>
      <c r="H918" s="395">
        <v>21279252223.420006</v>
      </c>
    </row>
    <row r="919" spans="3:9" x14ac:dyDescent="0.25">
      <c r="C919" s="380" t="s">
        <v>950</v>
      </c>
      <c r="D919" s="381">
        <v>333486471138</v>
      </c>
      <c r="E919" s="381">
        <v>318671123235.25</v>
      </c>
      <c r="F919" s="381">
        <v>17594207582.439999</v>
      </c>
      <c r="G919" s="381">
        <v>15026496308.270002</v>
      </c>
      <c r="H919" s="381">
        <v>21279252223.420006</v>
      </c>
    </row>
    <row r="920" spans="3:9" x14ac:dyDescent="0.25">
      <c r="C920" s="382" t="s">
        <v>951</v>
      </c>
      <c r="D920" s="381">
        <v>333486471138</v>
      </c>
      <c r="E920" s="381">
        <v>318671123235.25</v>
      </c>
      <c r="F920" s="381">
        <v>17594207582.439999</v>
      </c>
      <c r="G920" s="381">
        <v>15026496308.270002</v>
      </c>
      <c r="H920" s="381">
        <v>21279252223.420006</v>
      </c>
      <c r="I920" s="91"/>
    </row>
    <row r="921" spans="3:9" x14ac:dyDescent="0.25">
      <c r="C921" s="406" t="s">
        <v>952</v>
      </c>
      <c r="D921" s="407">
        <v>142889944555</v>
      </c>
      <c r="E921" s="407">
        <v>160903456199</v>
      </c>
      <c r="F921" s="407">
        <v>10653753745.789999</v>
      </c>
      <c r="G921" s="407">
        <v>14890671755.539999</v>
      </c>
      <c r="H921" s="407">
        <v>18775474402.110001</v>
      </c>
      <c r="I921" s="1"/>
    </row>
    <row r="922" spans="3:9" x14ac:dyDescent="0.25">
      <c r="C922" s="408" t="s">
        <v>953</v>
      </c>
      <c r="D922" s="395">
        <v>142889944555</v>
      </c>
      <c r="E922" s="395">
        <v>160903456199</v>
      </c>
      <c r="F922" s="395">
        <v>10653753745.789999</v>
      </c>
      <c r="G922" s="395">
        <v>14890671755.539999</v>
      </c>
      <c r="H922" s="395">
        <v>18775474402.110001</v>
      </c>
      <c r="I922" s="385"/>
    </row>
    <row r="923" spans="3:9" x14ac:dyDescent="0.25">
      <c r="C923" s="380" t="s">
        <v>954</v>
      </c>
      <c r="D923" s="381">
        <v>142889944555</v>
      </c>
      <c r="E923" s="381">
        <v>160903456199</v>
      </c>
      <c r="F923" s="381">
        <v>10653753745.789999</v>
      </c>
      <c r="G923" s="381">
        <v>14890671755.539999</v>
      </c>
      <c r="H923" s="381">
        <v>18775474402.110001</v>
      </c>
      <c r="I923" s="91"/>
    </row>
    <row r="924" spans="3:9" x14ac:dyDescent="0.25">
      <c r="C924" s="382" t="s">
        <v>955</v>
      </c>
      <c r="D924" s="381">
        <v>0</v>
      </c>
      <c r="E924" s="381">
        <v>1374757077</v>
      </c>
      <c r="F924" s="381">
        <v>0</v>
      </c>
      <c r="G924" s="381">
        <v>0</v>
      </c>
      <c r="H924" s="381">
        <v>0</v>
      </c>
    </row>
    <row r="925" spans="3:9" x14ac:dyDescent="0.25">
      <c r="C925" s="382" t="s">
        <v>584</v>
      </c>
      <c r="D925" s="381">
        <v>3701712</v>
      </c>
      <c r="E925" s="381">
        <v>3951712</v>
      </c>
      <c r="F925" s="381">
        <v>342800.06</v>
      </c>
      <c r="G925" s="381">
        <v>342800.06</v>
      </c>
      <c r="H925" s="381">
        <v>342800.06</v>
      </c>
    </row>
    <row r="926" spans="3:9" x14ac:dyDescent="0.25">
      <c r="C926" s="382" t="s">
        <v>956</v>
      </c>
      <c r="D926" s="381">
        <v>83000000000</v>
      </c>
      <c r="E926" s="381">
        <v>103867919402</v>
      </c>
      <c r="F926" s="381">
        <v>10658300450</v>
      </c>
      <c r="G926" s="381">
        <v>10658300450</v>
      </c>
      <c r="H926" s="381">
        <v>10658300450</v>
      </c>
    </row>
    <row r="927" spans="3:9" x14ac:dyDescent="0.25">
      <c r="C927" s="382" t="s">
        <v>585</v>
      </c>
      <c r="D927" s="381">
        <v>55541667521</v>
      </c>
      <c r="E927" s="381">
        <v>51491325205</v>
      </c>
      <c r="F927" s="381">
        <v>-4889504.2699999996</v>
      </c>
      <c r="G927" s="381">
        <v>4232028505.48</v>
      </c>
      <c r="H927" s="381">
        <v>8116831152.0500002</v>
      </c>
    </row>
    <row r="928" spans="3:9" x14ac:dyDescent="0.25">
      <c r="C928" s="382" t="s">
        <v>594</v>
      </c>
      <c r="D928" s="381">
        <v>4344575322</v>
      </c>
      <c r="E928" s="381">
        <v>4165502803</v>
      </c>
      <c r="F928" s="381">
        <v>0</v>
      </c>
      <c r="G928" s="381">
        <v>0</v>
      </c>
      <c r="H928" s="381">
        <v>0</v>
      </c>
    </row>
    <row r="929" spans="3:8" ht="15.75" thickBot="1" x14ac:dyDescent="0.3">
      <c r="C929" s="401" t="s">
        <v>266</v>
      </c>
      <c r="D929" s="402">
        <v>1484234610959</v>
      </c>
      <c r="E929" s="402">
        <v>1563674700542.75</v>
      </c>
      <c r="F929" s="402">
        <v>136943762927.07004</v>
      </c>
      <c r="G929" s="402">
        <v>172708279841.09991</v>
      </c>
      <c r="H929" s="402">
        <v>221575669620.54996</v>
      </c>
    </row>
    <row r="932" spans="3:8" x14ac:dyDescent="0.25">
      <c r="C932" s="91" t="s">
        <v>81</v>
      </c>
    </row>
    <row r="933" spans="3:8" x14ac:dyDescent="0.25">
      <c r="C933" s="1" t="s">
        <v>33</v>
      </c>
    </row>
    <row r="934" spans="3:8" ht="49.5" customHeight="1" x14ac:dyDescent="0.25">
      <c r="C934" s="530" t="s">
        <v>527</v>
      </c>
      <c r="D934" s="530"/>
      <c r="E934" s="530"/>
      <c r="F934" s="530"/>
    </row>
    <row r="935" spans="3:8" x14ac:dyDescent="0.25">
      <c r="C935" s="91" t="s">
        <v>957</v>
      </c>
    </row>
  </sheetData>
  <mergeCells count="12">
    <mergeCell ref="H11:H13"/>
    <mergeCell ref="C934:F934"/>
    <mergeCell ref="C2:G2"/>
    <mergeCell ref="C3:G3"/>
    <mergeCell ref="C4:G4"/>
    <mergeCell ref="C6:H6"/>
    <mergeCell ref="C7:G7"/>
    <mergeCell ref="C11:C12"/>
    <mergeCell ref="D11:D12"/>
    <mergeCell ref="E11:E13"/>
    <mergeCell ref="F11:F13"/>
    <mergeCell ref="G11:G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2C17-E191-4E13-AE1B-2E5C11E24083}">
  <dimension ref="A1:O157"/>
  <sheetViews>
    <sheetView showGridLines="0" workbookViewId="0">
      <selection activeCell="D18" sqref="D18"/>
    </sheetView>
  </sheetViews>
  <sheetFormatPr baseColWidth="10" defaultColWidth="11.42578125" defaultRowHeight="15" x14ac:dyDescent="0.25"/>
  <cols>
    <col min="1" max="2" width="11.42578125" style="208"/>
    <col min="3" max="3" width="100.28515625" style="208" bestFit="1" customWidth="1"/>
    <col min="4" max="4" width="17" style="208" customWidth="1"/>
    <col min="5" max="5" width="14.42578125" style="208" bestFit="1" customWidth="1"/>
    <col min="6" max="6" width="17.28515625" style="208" bestFit="1" customWidth="1"/>
    <col min="7" max="7" width="15.5703125" style="208" bestFit="1" customWidth="1"/>
    <col min="8" max="8" width="12.42578125" style="208" bestFit="1" customWidth="1"/>
    <col min="9" max="9" width="11.42578125" style="208"/>
    <col min="10" max="10" width="11.42578125" style="372"/>
    <col min="11" max="12" width="14" style="372" bestFit="1" customWidth="1"/>
    <col min="13" max="13" width="11.5703125" style="372" bestFit="1" customWidth="1"/>
    <col min="14" max="15" width="12.140625" style="372" bestFit="1" customWidth="1"/>
    <col min="16" max="16384" width="11.42578125" style="208"/>
  </cols>
  <sheetData>
    <row r="1" spans="1:8" x14ac:dyDescent="0.25">
      <c r="C1" s="371"/>
      <c r="D1" s="371"/>
      <c r="E1" s="371"/>
      <c r="F1" s="371"/>
      <c r="G1" s="371"/>
    </row>
    <row r="2" spans="1:8" x14ac:dyDescent="0.25">
      <c r="C2" s="532" t="s">
        <v>37</v>
      </c>
      <c r="D2" s="532"/>
      <c r="E2" s="532"/>
      <c r="F2" s="532"/>
      <c r="G2" s="532"/>
    </row>
    <row r="3" spans="1:8" x14ac:dyDescent="0.25">
      <c r="C3" s="532" t="s">
        <v>2</v>
      </c>
      <c r="D3" s="532"/>
      <c r="E3" s="532"/>
      <c r="F3" s="532"/>
      <c r="G3" s="532"/>
    </row>
    <row r="4" spans="1:8" x14ac:dyDescent="0.25">
      <c r="C4" s="533" t="s">
        <v>3</v>
      </c>
      <c r="D4" s="533"/>
      <c r="E4" s="533"/>
      <c r="F4" s="533"/>
      <c r="G4" s="533"/>
    </row>
    <row r="5" spans="1:8" x14ac:dyDescent="0.25">
      <c r="C5" s="371"/>
      <c r="D5" s="371"/>
      <c r="E5" s="371"/>
      <c r="F5" s="371"/>
      <c r="G5" s="371"/>
    </row>
    <row r="6" spans="1:8" ht="15.75" x14ac:dyDescent="0.25">
      <c r="A6" s="549" t="s">
        <v>958</v>
      </c>
      <c r="B6" s="549"/>
      <c r="C6" s="549"/>
      <c r="D6" s="549"/>
      <c r="E6" s="549"/>
      <c r="F6" s="549"/>
      <c r="G6" s="549"/>
      <c r="H6" s="549"/>
    </row>
    <row r="7" spans="1:8" ht="15.75" x14ac:dyDescent="0.25">
      <c r="C7" s="535" t="s">
        <v>325</v>
      </c>
      <c r="D7" s="535"/>
      <c r="E7" s="535"/>
      <c r="F7" s="535"/>
      <c r="G7" s="535"/>
    </row>
    <row r="8" spans="1:8" x14ac:dyDescent="0.25">
      <c r="C8" s="371"/>
      <c r="D8" s="371"/>
      <c r="E8" s="371"/>
      <c r="F8" s="371"/>
      <c r="G8" s="371"/>
    </row>
    <row r="9" spans="1:8" ht="15.75" thickBot="1" x14ac:dyDescent="0.3"/>
    <row r="10" spans="1:8" x14ac:dyDescent="0.25">
      <c r="C10" s="558" t="s">
        <v>7</v>
      </c>
      <c r="D10" s="554" t="s">
        <v>326</v>
      </c>
      <c r="E10" s="554" t="s">
        <v>14</v>
      </c>
      <c r="F10" s="554" t="s">
        <v>579</v>
      </c>
      <c r="G10" s="554" t="s">
        <v>10</v>
      </c>
      <c r="H10" s="554" t="s">
        <v>234</v>
      </c>
    </row>
    <row r="11" spans="1:8" x14ac:dyDescent="0.25">
      <c r="C11" s="559"/>
      <c r="D11" s="560"/>
      <c r="E11" s="561"/>
      <c r="F11" s="561"/>
      <c r="G11" s="555"/>
      <c r="H11" s="555"/>
    </row>
    <row r="12" spans="1:8" ht="15.75" thickBot="1" x14ac:dyDescent="0.3">
      <c r="C12" s="404" t="s">
        <v>959</v>
      </c>
      <c r="D12" s="405" t="s">
        <v>1046</v>
      </c>
      <c r="E12" s="562"/>
      <c r="F12" s="562"/>
      <c r="G12" s="556"/>
      <c r="H12" s="556"/>
    </row>
    <row r="13" spans="1:8" x14ac:dyDescent="0.25">
      <c r="C13" s="410" t="s">
        <v>960</v>
      </c>
      <c r="D13" s="411">
        <v>239464288875</v>
      </c>
      <c r="E13" s="411">
        <v>262199560604.44998</v>
      </c>
      <c r="F13" s="411">
        <v>27007448328.870007</v>
      </c>
      <c r="G13" s="411">
        <v>35825374254.550011</v>
      </c>
      <c r="H13" s="411">
        <v>43896722466.380013</v>
      </c>
    </row>
    <row r="14" spans="1:8" x14ac:dyDescent="0.25">
      <c r="C14" s="408" t="s">
        <v>239</v>
      </c>
      <c r="D14" s="395">
        <v>92986411967</v>
      </c>
      <c r="E14" s="395">
        <v>108114198705.18999</v>
      </c>
      <c r="F14" s="395">
        <v>13167480147.320004</v>
      </c>
      <c r="G14" s="395">
        <v>15953382957.750004</v>
      </c>
      <c r="H14" s="395">
        <v>18762462924.140011</v>
      </c>
    </row>
    <row r="15" spans="1:8" x14ac:dyDescent="0.25">
      <c r="C15" s="380" t="s">
        <v>961</v>
      </c>
      <c r="D15" s="381">
        <v>7957691218</v>
      </c>
      <c r="E15" s="381">
        <v>10115307304.5</v>
      </c>
      <c r="F15" s="381">
        <v>2112174297.6300001</v>
      </c>
      <c r="G15" s="381">
        <v>2112174297.6300001</v>
      </c>
      <c r="H15" s="381">
        <v>2212175206.5599999</v>
      </c>
    </row>
    <row r="16" spans="1:8" x14ac:dyDescent="0.25">
      <c r="C16" s="380" t="s">
        <v>962</v>
      </c>
      <c r="D16" s="381">
        <v>50979967939</v>
      </c>
      <c r="E16" s="381">
        <v>51575034720.779984</v>
      </c>
      <c r="F16" s="381">
        <v>4971407424.7600031</v>
      </c>
      <c r="G16" s="381">
        <v>7692585289.1200037</v>
      </c>
      <c r="H16" s="381">
        <v>9300742529.5300121</v>
      </c>
    </row>
    <row r="17" spans="3:8" x14ac:dyDescent="0.25">
      <c r="C17" s="380" t="s">
        <v>963</v>
      </c>
      <c r="D17" s="381">
        <v>26405736634</v>
      </c>
      <c r="E17" s="381">
        <v>35447873791.37001</v>
      </c>
      <c r="F17" s="381">
        <v>3462179412</v>
      </c>
      <c r="G17" s="381">
        <v>3462179412</v>
      </c>
      <c r="H17" s="381">
        <v>4533099670.1599998</v>
      </c>
    </row>
    <row r="18" spans="3:8" x14ac:dyDescent="0.25">
      <c r="C18" s="380" t="s">
        <v>964</v>
      </c>
      <c r="D18" s="381">
        <v>6738756737</v>
      </c>
      <c r="E18" s="381">
        <v>10135723737</v>
      </c>
      <c r="F18" s="381">
        <v>2590655717</v>
      </c>
      <c r="G18" s="381">
        <v>2590655717</v>
      </c>
      <c r="H18" s="381">
        <v>2590655717</v>
      </c>
    </row>
    <row r="19" spans="3:8" x14ac:dyDescent="0.25">
      <c r="C19" s="380" t="s">
        <v>274</v>
      </c>
      <c r="D19" s="381">
        <v>813154551</v>
      </c>
      <c r="E19" s="381">
        <v>748804263.54000008</v>
      </c>
      <c r="F19" s="381">
        <v>30396629.259999998</v>
      </c>
      <c r="G19" s="381">
        <v>95121575.329999998</v>
      </c>
      <c r="H19" s="381">
        <v>108254987.32000001</v>
      </c>
    </row>
    <row r="20" spans="3:8" x14ac:dyDescent="0.25">
      <c r="C20" s="380" t="s">
        <v>965</v>
      </c>
      <c r="D20" s="381">
        <v>91104888</v>
      </c>
      <c r="E20" s="381">
        <v>91454888</v>
      </c>
      <c r="F20" s="381">
        <v>666666.66999999993</v>
      </c>
      <c r="G20" s="381">
        <v>666666.66999999993</v>
      </c>
      <c r="H20" s="381">
        <v>17534813.57</v>
      </c>
    </row>
    <row r="21" spans="3:8" x14ac:dyDescent="0.25">
      <c r="C21" s="408" t="s">
        <v>240</v>
      </c>
      <c r="D21" s="395">
        <v>15166993749</v>
      </c>
      <c r="E21" s="395">
        <v>14940481069.559998</v>
      </c>
      <c r="F21" s="395">
        <v>581261066.61999989</v>
      </c>
      <c r="G21" s="395">
        <v>1392646325.79</v>
      </c>
      <c r="H21" s="395">
        <v>1945835669.1799998</v>
      </c>
    </row>
    <row r="22" spans="3:8" x14ac:dyDescent="0.25">
      <c r="C22" s="380" t="s">
        <v>966</v>
      </c>
      <c r="D22" s="381">
        <v>5679916947</v>
      </c>
      <c r="E22" s="381">
        <v>5567996187.54</v>
      </c>
      <c r="F22" s="381">
        <v>230624623.53999996</v>
      </c>
      <c r="G22" s="381">
        <v>585370252.63999999</v>
      </c>
      <c r="H22" s="381">
        <v>718849736.29000008</v>
      </c>
    </row>
    <row r="23" spans="3:8" x14ac:dyDescent="0.25">
      <c r="C23" s="380" t="s">
        <v>967</v>
      </c>
      <c r="D23" s="381">
        <v>9487076802</v>
      </c>
      <c r="E23" s="381">
        <v>9372484882.0199986</v>
      </c>
      <c r="F23" s="381">
        <v>350636443.07999998</v>
      </c>
      <c r="G23" s="381">
        <v>807276073.1500001</v>
      </c>
      <c r="H23" s="381">
        <v>1226985932.8899999</v>
      </c>
    </row>
    <row r="24" spans="3:8" x14ac:dyDescent="0.25">
      <c r="C24" s="408" t="s">
        <v>241</v>
      </c>
      <c r="D24" s="395">
        <v>53706951427</v>
      </c>
      <c r="E24" s="395">
        <v>56768880295.040009</v>
      </c>
      <c r="F24" s="395">
        <v>2217239425.0200005</v>
      </c>
      <c r="G24" s="395">
        <v>6508696001.5199995</v>
      </c>
      <c r="H24" s="395">
        <v>9962289349.2300014</v>
      </c>
    </row>
    <row r="25" spans="3:8" x14ac:dyDescent="0.25">
      <c r="C25" s="380" t="s">
        <v>968</v>
      </c>
      <c r="D25" s="381">
        <v>49289055265</v>
      </c>
      <c r="E25" s="381">
        <v>51880016942.37001</v>
      </c>
      <c r="F25" s="381">
        <v>1930850023.1300004</v>
      </c>
      <c r="G25" s="381">
        <v>5962567985.3800001</v>
      </c>
      <c r="H25" s="381">
        <v>9144493768.9900017</v>
      </c>
    </row>
    <row r="26" spans="3:8" x14ac:dyDescent="0.25">
      <c r="C26" s="380" t="s">
        <v>969</v>
      </c>
      <c r="D26" s="381">
        <v>4065026483</v>
      </c>
      <c r="E26" s="381">
        <v>4517823700</v>
      </c>
      <c r="F26" s="381">
        <v>269611912.76000005</v>
      </c>
      <c r="G26" s="381">
        <v>504886821.5</v>
      </c>
      <c r="H26" s="381">
        <v>756993136.66000009</v>
      </c>
    </row>
    <row r="27" spans="3:8" x14ac:dyDescent="0.25">
      <c r="C27" s="380" t="s">
        <v>970</v>
      </c>
      <c r="D27" s="381">
        <v>280480234</v>
      </c>
      <c r="E27" s="381">
        <v>288700552.67000002</v>
      </c>
      <c r="F27" s="381">
        <v>15147376.849999998</v>
      </c>
      <c r="G27" s="381">
        <v>34540737.439999998</v>
      </c>
      <c r="H27" s="381">
        <v>49564430.019999996</v>
      </c>
    </row>
    <row r="28" spans="3:8" x14ac:dyDescent="0.25">
      <c r="C28" s="380" t="s">
        <v>971</v>
      </c>
      <c r="D28" s="381">
        <v>72389445</v>
      </c>
      <c r="E28" s="381">
        <v>82339100</v>
      </c>
      <c r="F28" s="381">
        <v>1630112.28</v>
      </c>
      <c r="G28" s="381">
        <v>6700457.2000000002</v>
      </c>
      <c r="H28" s="381">
        <v>11238013.560000001</v>
      </c>
    </row>
    <row r="29" spans="3:8" x14ac:dyDescent="0.25">
      <c r="C29" s="408" t="s">
        <v>242</v>
      </c>
      <c r="D29" s="395">
        <v>77603931732</v>
      </c>
      <c r="E29" s="395">
        <v>82376000534.659988</v>
      </c>
      <c r="F29" s="395">
        <v>11041467689.91</v>
      </c>
      <c r="G29" s="395">
        <v>11970648969.490002</v>
      </c>
      <c r="H29" s="395">
        <v>13226134523.83</v>
      </c>
    </row>
    <row r="30" spans="3:8" x14ac:dyDescent="0.25">
      <c r="C30" s="380" t="s">
        <v>972</v>
      </c>
      <c r="D30" s="381">
        <v>38088754745</v>
      </c>
      <c r="E30" s="381">
        <v>37858448855.319992</v>
      </c>
      <c r="F30" s="381">
        <v>5265068826.0200024</v>
      </c>
      <c r="G30" s="381">
        <v>6466564351.1400032</v>
      </c>
      <c r="H30" s="381">
        <v>7019918439.1200018</v>
      </c>
    </row>
    <row r="31" spans="3:8" x14ac:dyDescent="0.25">
      <c r="C31" s="380" t="s">
        <v>293</v>
      </c>
      <c r="D31" s="381">
        <v>1400429350</v>
      </c>
      <c r="E31" s="381">
        <v>1131927472.04</v>
      </c>
      <c r="F31" s="381">
        <v>150742047.43000001</v>
      </c>
      <c r="G31" s="381">
        <v>197306649.02000001</v>
      </c>
      <c r="H31" s="381">
        <v>217457901.18000001</v>
      </c>
    </row>
    <row r="32" spans="3:8" x14ac:dyDescent="0.25">
      <c r="C32" s="380" t="s">
        <v>973</v>
      </c>
      <c r="D32" s="381">
        <v>26646094384</v>
      </c>
      <c r="E32" s="381">
        <v>29255681457.27</v>
      </c>
      <c r="F32" s="381">
        <v>2980002407.2399988</v>
      </c>
      <c r="G32" s="381">
        <v>2966958855.6799989</v>
      </c>
      <c r="H32" s="381">
        <v>3520968800.6499987</v>
      </c>
    </row>
    <row r="33" spans="3:8" x14ac:dyDescent="0.25">
      <c r="C33" s="380" t="s">
        <v>974</v>
      </c>
      <c r="D33" s="381">
        <v>2809356496</v>
      </c>
      <c r="E33" s="381">
        <v>3372840817.3400002</v>
      </c>
      <c r="F33" s="381">
        <v>223378557.18000001</v>
      </c>
      <c r="G33" s="381">
        <v>293994977.91000003</v>
      </c>
      <c r="H33" s="381">
        <v>327079856.00999999</v>
      </c>
    </row>
    <row r="34" spans="3:8" x14ac:dyDescent="0.25">
      <c r="C34" s="380" t="s">
        <v>975</v>
      </c>
      <c r="D34" s="381">
        <v>4003984382</v>
      </c>
      <c r="E34" s="381">
        <v>5222526319.3099995</v>
      </c>
      <c r="F34" s="381">
        <v>1177266063.7599998</v>
      </c>
      <c r="G34" s="381">
        <v>789224989.01000011</v>
      </c>
      <c r="H34" s="381">
        <v>838447874.31000018</v>
      </c>
    </row>
    <row r="35" spans="3:8" x14ac:dyDescent="0.25">
      <c r="C35" s="380" t="s">
        <v>976</v>
      </c>
      <c r="D35" s="381">
        <v>69484140</v>
      </c>
      <c r="E35" s="381">
        <v>69484140</v>
      </c>
      <c r="F35" s="381">
        <v>5790345</v>
      </c>
      <c r="G35" s="381">
        <v>5790345</v>
      </c>
      <c r="H35" s="381">
        <v>5790345</v>
      </c>
    </row>
    <row r="36" spans="3:8" x14ac:dyDescent="0.25">
      <c r="C36" s="380" t="s">
        <v>977</v>
      </c>
      <c r="D36" s="381">
        <v>4585828235</v>
      </c>
      <c r="E36" s="381">
        <v>5465091473.3800001</v>
      </c>
      <c r="F36" s="381">
        <v>1239219443.2799997</v>
      </c>
      <c r="G36" s="381">
        <v>1250808801.7299998</v>
      </c>
      <c r="H36" s="381">
        <v>1296471307.5600002</v>
      </c>
    </row>
    <row r="37" spans="3:8" x14ac:dyDescent="0.25">
      <c r="C37" s="410" t="s">
        <v>978</v>
      </c>
      <c r="D37" s="411">
        <v>230637101483</v>
      </c>
      <c r="E37" s="411">
        <v>274411166108.89996</v>
      </c>
      <c r="F37" s="411">
        <v>33377778499.57</v>
      </c>
      <c r="G37" s="411">
        <v>36911364472.630005</v>
      </c>
      <c r="H37" s="411">
        <v>41922615777.160011</v>
      </c>
    </row>
    <row r="38" spans="3:8" x14ac:dyDescent="0.25">
      <c r="C38" s="408" t="s">
        <v>244</v>
      </c>
      <c r="D38" s="395">
        <v>23281068771</v>
      </c>
      <c r="E38" s="395">
        <v>26213099210.219997</v>
      </c>
      <c r="F38" s="395">
        <v>2970852726.7299991</v>
      </c>
      <c r="G38" s="395">
        <v>3561206368.7199993</v>
      </c>
      <c r="H38" s="395">
        <v>4173639097.4500003</v>
      </c>
    </row>
    <row r="39" spans="3:8" x14ac:dyDescent="0.25">
      <c r="C39" s="380" t="s">
        <v>979</v>
      </c>
      <c r="D39" s="381">
        <v>21343196201</v>
      </c>
      <c r="E39" s="381">
        <v>24078468277.029999</v>
      </c>
      <c r="F39" s="381">
        <v>2746302906.9799991</v>
      </c>
      <c r="G39" s="381">
        <v>3218194123.0399995</v>
      </c>
      <c r="H39" s="381">
        <v>3820783456.5300002</v>
      </c>
    </row>
    <row r="40" spans="3:8" x14ac:dyDescent="0.25">
      <c r="C40" s="380" t="s">
        <v>980</v>
      </c>
      <c r="D40" s="381">
        <v>1694583465</v>
      </c>
      <c r="E40" s="381">
        <v>1823267745.6900001</v>
      </c>
      <c r="F40" s="381">
        <v>212284977.25000006</v>
      </c>
      <c r="G40" s="381">
        <v>316962402.56</v>
      </c>
      <c r="H40" s="381">
        <v>312609494.06000012</v>
      </c>
    </row>
    <row r="41" spans="3:8" x14ac:dyDescent="0.25">
      <c r="C41" s="380" t="s">
        <v>276</v>
      </c>
      <c r="D41" s="381">
        <v>243289105</v>
      </c>
      <c r="E41" s="381">
        <v>311363187.5</v>
      </c>
      <c r="F41" s="381">
        <v>12264842.499999998</v>
      </c>
      <c r="G41" s="381">
        <v>26049843.120000001</v>
      </c>
      <c r="H41" s="381">
        <v>40246146.859999999</v>
      </c>
    </row>
    <row r="42" spans="3:8" x14ac:dyDescent="0.25">
      <c r="C42" s="408" t="s">
        <v>245</v>
      </c>
      <c r="D42" s="395">
        <v>18069727753</v>
      </c>
      <c r="E42" s="395">
        <v>22508051237.600002</v>
      </c>
      <c r="F42" s="395">
        <v>4926922131.1200018</v>
      </c>
      <c r="G42" s="395">
        <v>5300166775.7599993</v>
      </c>
      <c r="H42" s="395">
        <v>6219715715.4200001</v>
      </c>
    </row>
    <row r="43" spans="3:8" x14ac:dyDescent="0.25">
      <c r="C43" s="380" t="s">
        <v>981</v>
      </c>
      <c r="D43" s="381">
        <v>12036003957</v>
      </c>
      <c r="E43" s="381">
        <v>16268612714.540001</v>
      </c>
      <c r="F43" s="381">
        <v>3985786099.420001</v>
      </c>
      <c r="G43" s="381">
        <v>4322443563.25</v>
      </c>
      <c r="H43" s="381">
        <v>4923538074.4900007</v>
      </c>
    </row>
    <row r="44" spans="3:8" x14ac:dyDescent="0.25">
      <c r="C44" s="380" t="s">
        <v>982</v>
      </c>
      <c r="D44" s="381">
        <v>178780957</v>
      </c>
      <c r="E44" s="381">
        <v>153430179.53999999</v>
      </c>
      <c r="F44" s="381">
        <v>8119538.1500000004</v>
      </c>
      <c r="G44" s="381">
        <v>8119538.1500000004</v>
      </c>
      <c r="H44" s="381">
        <v>14694538.15</v>
      </c>
    </row>
    <row r="45" spans="3:8" x14ac:dyDescent="0.25">
      <c r="C45" s="380" t="s">
        <v>983</v>
      </c>
      <c r="D45" s="381">
        <v>252440000</v>
      </c>
      <c r="E45" s="381">
        <v>377440000</v>
      </c>
      <c r="F45" s="381">
        <v>346665520</v>
      </c>
      <c r="G45" s="381">
        <v>346665520</v>
      </c>
      <c r="H45" s="381">
        <v>346665520</v>
      </c>
    </row>
    <row r="46" spans="3:8" x14ac:dyDescent="0.25">
      <c r="C46" s="380" t="s">
        <v>296</v>
      </c>
      <c r="D46" s="381">
        <v>281636753</v>
      </c>
      <c r="E46" s="381">
        <v>158350673.52000001</v>
      </c>
      <c r="F46" s="381">
        <v>1015751.4499999993</v>
      </c>
      <c r="G46" s="381">
        <v>17471273.48</v>
      </c>
      <c r="H46" s="381">
        <v>38209684</v>
      </c>
    </row>
    <row r="47" spans="3:8" x14ac:dyDescent="0.25">
      <c r="C47" s="380" t="s">
        <v>984</v>
      </c>
      <c r="D47" s="381">
        <v>5320866086</v>
      </c>
      <c r="E47" s="381">
        <v>5550217670</v>
      </c>
      <c r="F47" s="381">
        <v>585335222.10000014</v>
      </c>
      <c r="G47" s="381">
        <v>605466880.88</v>
      </c>
      <c r="H47" s="381">
        <v>896607898.77999997</v>
      </c>
    </row>
    <row r="48" spans="3:8" x14ac:dyDescent="0.25">
      <c r="C48" s="408" t="s">
        <v>246</v>
      </c>
      <c r="D48" s="395">
        <v>8478676742</v>
      </c>
      <c r="E48" s="395">
        <v>5722198449</v>
      </c>
      <c r="F48" s="395">
        <v>359769052.36000001</v>
      </c>
      <c r="G48" s="395">
        <v>1035919458.5100001</v>
      </c>
      <c r="H48" s="395">
        <v>1047959588.0400001</v>
      </c>
    </row>
    <row r="49" spans="3:8" x14ac:dyDescent="0.25">
      <c r="C49" s="380" t="s">
        <v>985</v>
      </c>
      <c r="D49" s="381">
        <v>8478676742</v>
      </c>
      <c r="E49" s="381">
        <v>5722198449</v>
      </c>
      <c r="F49" s="381">
        <v>359769052.36000001</v>
      </c>
      <c r="G49" s="381">
        <v>1035919458.5100001</v>
      </c>
      <c r="H49" s="381">
        <v>1047959588.0400001</v>
      </c>
    </row>
    <row r="50" spans="3:8" x14ac:dyDescent="0.25">
      <c r="C50" s="408" t="s">
        <v>247</v>
      </c>
      <c r="D50" s="395">
        <v>90444999546</v>
      </c>
      <c r="E50" s="395">
        <v>112295487831.36002</v>
      </c>
      <c r="F50" s="395">
        <v>13144729775.300001</v>
      </c>
      <c r="G50" s="395">
        <v>13444322965.800001</v>
      </c>
      <c r="H50" s="395">
        <v>13812033149.830002</v>
      </c>
    </row>
    <row r="51" spans="3:8" x14ac:dyDescent="0.25">
      <c r="C51" s="380" t="s">
        <v>297</v>
      </c>
      <c r="D51" s="381">
        <v>670854956</v>
      </c>
      <c r="E51" s="381">
        <v>640492209.65999997</v>
      </c>
      <c r="F51" s="381">
        <v>20127226.349999998</v>
      </c>
      <c r="G51" s="381">
        <v>65180353.239999995</v>
      </c>
      <c r="H51" s="381">
        <v>106683885</v>
      </c>
    </row>
    <row r="52" spans="3:8" x14ac:dyDescent="0.25">
      <c r="C52" s="380" t="s">
        <v>298</v>
      </c>
      <c r="D52" s="381">
        <v>84996417664</v>
      </c>
      <c r="E52" s="381">
        <v>109225486041.13</v>
      </c>
      <c r="F52" s="381">
        <v>12910774288.820002</v>
      </c>
      <c r="G52" s="381">
        <v>12942462987.610003</v>
      </c>
      <c r="H52" s="381">
        <v>12942462987.610003</v>
      </c>
    </row>
    <row r="53" spans="3:8" x14ac:dyDescent="0.25">
      <c r="C53" s="380" t="s">
        <v>299</v>
      </c>
      <c r="D53" s="381">
        <v>51500001</v>
      </c>
      <c r="E53" s="381">
        <v>40403601</v>
      </c>
      <c r="F53" s="381">
        <v>50000</v>
      </c>
      <c r="G53" s="381">
        <v>1979530.39</v>
      </c>
      <c r="H53" s="381">
        <v>1979530.39</v>
      </c>
    </row>
    <row r="54" spans="3:8" x14ac:dyDescent="0.25">
      <c r="C54" s="380" t="s">
        <v>300</v>
      </c>
      <c r="D54" s="381">
        <v>4726226925</v>
      </c>
      <c r="E54" s="381">
        <v>2389105979.5699997</v>
      </c>
      <c r="F54" s="381">
        <v>213778260.13</v>
      </c>
      <c r="G54" s="381">
        <v>434700094.56000012</v>
      </c>
      <c r="H54" s="381">
        <v>760906746.83000016</v>
      </c>
    </row>
    <row r="55" spans="3:8" x14ac:dyDescent="0.25">
      <c r="C55" s="408" t="s">
        <v>248</v>
      </c>
      <c r="D55" s="395">
        <v>879261823</v>
      </c>
      <c r="E55" s="395">
        <v>1032924788</v>
      </c>
      <c r="F55" s="395">
        <v>102397226.13999999</v>
      </c>
      <c r="G55" s="395">
        <v>218700647.44000003</v>
      </c>
      <c r="H55" s="395">
        <v>263806009.39000002</v>
      </c>
    </row>
    <row r="56" spans="3:8" x14ac:dyDescent="0.25">
      <c r="C56" s="380" t="s">
        <v>301</v>
      </c>
      <c r="D56" s="381">
        <v>868707038</v>
      </c>
      <c r="E56" s="381">
        <v>1032924788</v>
      </c>
      <c r="F56" s="381">
        <v>102397226.13999999</v>
      </c>
      <c r="G56" s="381">
        <v>218700647.44000003</v>
      </c>
      <c r="H56" s="381">
        <v>263806009.39000002</v>
      </c>
    </row>
    <row r="57" spans="3:8" x14ac:dyDescent="0.25">
      <c r="C57" s="380" t="s">
        <v>986</v>
      </c>
      <c r="D57" s="381">
        <v>10554785</v>
      </c>
      <c r="E57" s="381">
        <v>0</v>
      </c>
      <c r="F57" s="381">
        <v>0</v>
      </c>
      <c r="G57" s="381">
        <v>0</v>
      </c>
      <c r="H57" s="381">
        <v>0</v>
      </c>
    </row>
    <row r="58" spans="3:8" x14ac:dyDescent="0.25">
      <c r="C58" s="408" t="s">
        <v>249</v>
      </c>
      <c r="D58" s="395">
        <v>77465525556</v>
      </c>
      <c r="E58" s="395">
        <v>95794135971.600006</v>
      </c>
      <c r="F58" s="395">
        <v>10512944448.099998</v>
      </c>
      <c r="G58" s="395">
        <v>11370071539.17</v>
      </c>
      <c r="H58" s="395">
        <v>14023073582.16</v>
      </c>
    </row>
    <row r="59" spans="3:8" x14ac:dyDescent="0.25">
      <c r="C59" s="380" t="s">
        <v>987</v>
      </c>
      <c r="D59" s="381">
        <v>37110140373</v>
      </c>
      <c r="E59" s="381">
        <v>55934764580.090004</v>
      </c>
      <c r="F59" s="381">
        <v>7393804520.7200003</v>
      </c>
      <c r="G59" s="381">
        <v>7871106491.0900002</v>
      </c>
      <c r="H59" s="381">
        <v>10205776237.440001</v>
      </c>
    </row>
    <row r="60" spans="3:8" x14ac:dyDescent="0.25">
      <c r="C60" s="380" t="s">
        <v>988</v>
      </c>
      <c r="D60" s="381">
        <v>21182604</v>
      </c>
      <c r="E60" s="381">
        <v>223182604</v>
      </c>
      <c r="F60" s="381">
        <v>0</v>
      </c>
      <c r="G60" s="381">
        <v>0</v>
      </c>
      <c r="H60" s="381">
        <v>0</v>
      </c>
    </row>
    <row r="61" spans="3:8" x14ac:dyDescent="0.25">
      <c r="C61" s="380" t="s">
        <v>302</v>
      </c>
      <c r="D61" s="381">
        <v>35218491997</v>
      </c>
      <c r="E61" s="381">
        <v>34485424170.68</v>
      </c>
      <c r="F61" s="381">
        <v>2415008486.8699999</v>
      </c>
      <c r="G61" s="381">
        <v>2692976083.0999999</v>
      </c>
      <c r="H61" s="381">
        <v>2795605912.4899998</v>
      </c>
    </row>
    <row r="62" spans="3:8" x14ac:dyDescent="0.25">
      <c r="C62" s="380" t="s">
        <v>989</v>
      </c>
      <c r="D62" s="381">
        <v>1202510594</v>
      </c>
      <c r="E62" s="381">
        <v>1262510594</v>
      </c>
      <c r="F62" s="381">
        <v>62782755.049999997</v>
      </c>
      <c r="G62" s="381">
        <v>55851543.820000008</v>
      </c>
      <c r="H62" s="381">
        <v>73602274.319999993</v>
      </c>
    </row>
    <row r="63" spans="3:8" x14ac:dyDescent="0.25">
      <c r="C63" s="380" t="s">
        <v>990</v>
      </c>
      <c r="D63" s="381">
        <v>3913199988</v>
      </c>
      <c r="E63" s="381">
        <v>3888254022.8299999</v>
      </c>
      <c r="F63" s="381">
        <v>641348685.45999992</v>
      </c>
      <c r="G63" s="381">
        <v>750137421.15999997</v>
      </c>
      <c r="H63" s="381">
        <v>948089157.90999997</v>
      </c>
    </row>
    <row r="64" spans="3:8" x14ac:dyDescent="0.25">
      <c r="C64" s="408" t="s">
        <v>250</v>
      </c>
      <c r="D64" s="395">
        <v>3805308248</v>
      </c>
      <c r="E64" s="395">
        <v>3055213909.3000002</v>
      </c>
      <c r="F64" s="395">
        <v>309554974.88999999</v>
      </c>
      <c r="G64" s="395">
        <v>385203880.5</v>
      </c>
      <c r="H64" s="395">
        <v>490791738.81000006</v>
      </c>
    </row>
    <row r="65" spans="3:8" x14ac:dyDescent="0.25">
      <c r="C65" s="380" t="s">
        <v>991</v>
      </c>
      <c r="D65" s="381">
        <v>3805308248</v>
      </c>
      <c r="E65" s="381">
        <v>3055213909.3000002</v>
      </c>
      <c r="F65" s="381">
        <v>309554974.88999999</v>
      </c>
      <c r="G65" s="381">
        <v>385203880.5</v>
      </c>
      <c r="H65" s="381">
        <v>490791738.81000006</v>
      </c>
    </row>
    <row r="66" spans="3:8" x14ac:dyDescent="0.25">
      <c r="C66" s="408" t="s">
        <v>251</v>
      </c>
      <c r="D66" s="395">
        <v>149703020</v>
      </c>
      <c r="E66" s="395">
        <v>74851510</v>
      </c>
      <c r="F66" s="395">
        <v>6237625.8300000001</v>
      </c>
      <c r="G66" s="395">
        <v>6237625.8300000001</v>
      </c>
      <c r="H66" s="395">
        <v>6237625.8300000001</v>
      </c>
    </row>
    <row r="67" spans="3:8" x14ac:dyDescent="0.25">
      <c r="C67" s="380" t="s">
        <v>992</v>
      </c>
      <c r="D67" s="381">
        <v>149703020</v>
      </c>
      <c r="E67" s="381">
        <v>74851510</v>
      </c>
      <c r="F67" s="381">
        <v>6237625.8300000001</v>
      </c>
      <c r="G67" s="381">
        <v>6237625.8300000001</v>
      </c>
      <c r="H67" s="381">
        <v>6237625.8300000001</v>
      </c>
    </row>
    <row r="68" spans="3:8" x14ac:dyDescent="0.25">
      <c r="C68" s="408" t="s">
        <v>535</v>
      </c>
      <c r="D68" s="395">
        <v>8062830024</v>
      </c>
      <c r="E68" s="395">
        <v>7715203201.8199997</v>
      </c>
      <c r="F68" s="395">
        <v>1044370539.0999999</v>
      </c>
      <c r="G68" s="395">
        <v>1589535210.9000001</v>
      </c>
      <c r="H68" s="395">
        <v>1885359270.2300003</v>
      </c>
    </row>
    <row r="69" spans="3:8" x14ac:dyDescent="0.25">
      <c r="C69" s="380" t="s">
        <v>993</v>
      </c>
      <c r="D69" s="381">
        <v>146511280</v>
      </c>
      <c r="E69" s="381">
        <v>72412564.840000004</v>
      </c>
      <c r="F69" s="381">
        <v>0</v>
      </c>
      <c r="G69" s="381">
        <v>0</v>
      </c>
      <c r="H69" s="381">
        <v>0</v>
      </c>
    </row>
    <row r="70" spans="3:8" x14ac:dyDescent="0.25">
      <c r="C70" s="380" t="s">
        <v>994</v>
      </c>
      <c r="D70" s="381">
        <v>3922569</v>
      </c>
      <c r="E70" s="381">
        <v>0</v>
      </c>
      <c r="F70" s="381">
        <v>0</v>
      </c>
      <c r="G70" s="381">
        <v>0</v>
      </c>
      <c r="H70" s="381">
        <v>0</v>
      </c>
    </row>
    <row r="71" spans="3:8" x14ac:dyDescent="0.25">
      <c r="C71" s="380" t="s">
        <v>995</v>
      </c>
      <c r="D71" s="381">
        <v>7738724918</v>
      </c>
      <c r="E71" s="381">
        <v>7469119379.9799995</v>
      </c>
      <c r="F71" s="381">
        <v>1029897934.3499999</v>
      </c>
      <c r="G71" s="381">
        <v>1575062606.1500001</v>
      </c>
      <c r="H71" s="381">
        <v>1870886665.4800003</v>
      </c>
    </row>
    <row r="72" spans="3:8" x14ac:dyDescent="0.25">
      <c r="C72" s="380" t="s">
        <v>996</v>
      </c>
      <c r="D72" s="381">
        <v>173671257</v>
      </c>
      <c r="E72" s="381">
        <v>173671257</v>
      </c>
      <c r="F72" s="381">
        <v>14472604.75</v>
      </c>
      <c r="G72" s="381">
        <v>14472604.75</v>
      </c>
      <c r="H72" s="381">
        <v>14472604.75</v>
      </c>
    </row>
    <row r="73" spans="3:8" x14ac:dyDescent="0.25">
      <c r="C73" s="410" t="s">
        <v>997</v>
      </c>
      <c r="D73" s="411">
        <v>14788243644</v>
      </c>
      <c r="E73" s="411">
        <v>13648030190.359999</v>
      </c>
      <c r="F73" s="411">
        <v>1553226050.55</v>
      </c>
      <c r="G73" s="411">
        <v>2531004775.9000001</v>
      </c>
      <c r="H73" s="411">
        <v>3675811747.9299998</v>
      </c>
    </row>
    <row r="74" spans="3:8" x14ac:dyDescent="0.25">
      <c r="C74" s="408" t="s">
        <v>254</v>
      </c>
      <c r="D74" s="395">
        <v>1069403568</v>
      </c>
      <c r="E74" s="395">
        <v>919478013</v>
      </c>
      <c r="F74" s="395">
        <v>61200511.740000002</v>
      </c>
      <c r="G74" s="395">
        <v>139487503.53999996</v>
      </c>
      <c r="H74" s="395">
        <v>205997496.13999999</v>
      </c>
    </row>
    <row r="75" spans="3:8" x14ac:dyDescent="0.25">
      <c r="C75" s="380" t="s">
        <v>303</v>
      </c>
      <c r="D75" s="381">
        <v>225042000</v>
      </c>
      <c r="E75" s="381">
        <v>149042000</v>
      </c>
      <c r="F75" s="381">
        <v>0</v>
      </c>
      <c r="G75" s="381">
        <v>13513746.800000001</v>
      </c>
      <c r="H75" s="381">
        <v>20871246.780000001</v>
      </c>
    </row>
    <row r="76" spans="3:8" x14ac:dyDescent="0.25">
      <c r="C76" s="380" t="s">
        <v>998</v>
      </c>
      <c r="D76" s="381">
        <v>736634979</v>
      </c>
      <c r="E76" s="381">
        <v>629516144</v>
      </c>
      <c r="F76" s="381">
        <v>54787979.990000002</v>
      </c>
      <c r="G76" s="381">
        <v>106579914.20999998</v>
      </c>
      <c r="H76" s="381">
        <v>127910128.20999998</v>
      </c>
    </row>
    <row r="77" spans="3:8" x14ac:dyDescent="0.25">
      <c r="C77" s="380" t="s">
        <v>999</v>
      </c>
      <c r="D77" s="381">
        <v>18204464</v>
      </c>
      <c r="E77" s="381">
        <v>6985767</v>
      </c>
      <c r="F77" s="381">
        <v>3463309.55</v>
      </c>
      <c r="G77" s="381">
        <v>3463309.55</v>
      </c>
      <c r="H77" s="381">
        <v>3463309.55</v>
      </c>
    </row>
    <row r="78" spans="3:8" x14ac:dyDescent="0.25">
      <c r="C78" s="380" t="s">
        <v>304</v>
      </c>
      <c r="D78" s="381">
        <v>89522125</v>
      </c>
      <c r="E78" s="381">
        <v>133934102</v>
      </c>
      <c r="F78" s="381">
        <v>2949222.2</v>
      </c>
      <c r="G78" s="381">
        <v>15930532.98</v>
      </c>
      <c r="H78" s="381">
        <v>53752811.599999994</v>
      </c>
    </row>
    <row r="79" spans="3:8" x14ac:dyDescent="0.25">
      <c r="C79" s="408" t="s">
        <v>255</v>
      </c>
      <c r="D79" s="395">
        <v>8369852296</v>
      </c>
      <c r="E79" s="395">
        <v>8494203493.6199999</v>
      </c>
      <c r="F79" s="395">
        <v>1033217501.4299998</v>
      </c>
      <c r="G79" s="395">
        <v>1779723644.9699998</v>
      </c>
      <c r="H79" s="395">
        <v>2451649880.71</v>
      </c>
    </row>
    <row r="80" spans="3:8" x14ac:dyDescent="0.25">
      <c r="C80" s="380" t="s">
        <v>305</v>
      </c>
      <c r="D80" s="381">
        <v>1130049719</v>
      </c>
      <c r="E80" s="381">
        <v>227450610.83999991</v>
      </c>
      <c r="F80" s="381">
        <v>9691085.3699999992</v>
      </c>
      <c r="G80" s="381">
        <v>24574415.869999997</v>
      </c>
      <c r="H80" s="381">
        <v>30501028.259999998</v>
      </c>
    </row>
    <row r="81" spans="3:8" x14ac:dyDescent="0.25">
      <c r="C81" s="380" t="s">
        <v>1000</v>
      </c>
      <c r="D81" s="381">
        <v>31467776</v>
      </c>
      <c r="E81" s="381">
        <v>3372767.5300000003</v>
      </c>
      <c r="F81" s="381">
        <v>395477.68</v>
      </c>
      <c r="G81" s="381">
        <v>1717151.88</v>
      </c>
      <c r="H81" s="381">
        <v>1717151.88</v>
      </c>
    </row>
    <row r="82" spans="3:8" x14ac:dyDescent="0.25">
      <c r="C82" s="380" t="s">
        <v>306</v>
      </c>
      <c r="D82" s="381">
        <v>320091495</v>
      </c>
      <c r="E82" s="381">
        <v>314419850.35000002</v>
      </c>
      <c r="F82" s="381">
        <v>39814434.850000001</v>
      </c>
      <c r="G82" s="381">
        <v>55442584.649999999</v>
      </c>
      <c r="H82" s="381">
        <v>63518935.990000002</v>
      </c>
    </row>
    <row r="83" spans="3:8" x14ac:dyDescent="0.25">
      <c r="C83" s="380" t="s">
        <v>1001</v>
      </c>
      <c r="D83" s="381">
        <v>35000000</v>
      </c>
      <c r="E83" s="381">
        <v>10010775.119999999</v>
      </c>
      <c r="F83" s="381">
        <v>-915515.85</v>
      </c>
      <c r="G83" s="381">
        <v>1902390.24</v>
      </c>
      <c r="H83" s="381">
        <v>1902390.24</v>
      </c>
    </row>
    <row r="84" spans="3:8" x14ac:dyDescent="0.25">
      <c r="C84" s="380" t="s">
        <v>307</v>
      </c>
      <c r="D84" s="381">
        <v>8409716</v>
      </c>
      <c r="E84" s="381">
        <v>24024003.690000001</v>
      </c>
      <c r="F84" s="381">
        <v>3294813.7799999993</v>
      </c>
      <c r="G84" s="381">
        <v>9420878.5999999996</v>
      </c>
      <c r="H84" s="381">
        <v>10017190.85</v>
      </c>
    </row>
    <row r="85" spans="3:8" x14ac:dyDescent="0.25">
      <c r="C85" s="380" t="s">
        <v>1002</v>
      </c>
      <c r="D85" s="381">
        <v>166300000</v>
      </c>
      <c r="E85" s="381">
        <v>166300000</v>
      </c>
      <c r="F85" s="381">
        <v>0</v>
      </c>
      <c r="G85" s="381">
        <v>11705833.33</v>
      </c>
      <c r="H85" s="381">
        <v>31421666.66</v>
      </c>
    </row>
    <row r="86" spans="3:8" x14ac:dyDescent="0.25">
      <c r="C86" s="380" t="s">
        <v>1003</v>
      </c>
      <c r="D86" s="381">
        <v>121855463</v>
      </c>
      <c r="E86" s="381">
        <v>181283404</v>
      </c>
      <c r="F86" s="381">
        <v>63819464.609999999</v>
      </c>
      <c r="G86" s="381">
        <v>90575857.5</v>
      </c>
      <c r="H86" s="381">
        <v>95178506.060000002</v>
      </c>
    </row>
    <row r="87" spans="3:8" x14ac:dyDescent="0.25">
      <c r="C87" s="380" t="s">
        <v>308</v>
      </c>
      <c r="D87" s="381">
        <v>1338168834</v>
      </c>
      <c r="E87" s="381">
        <v>1136793898.52</v>
      </c>
      <c r="F87" s="381">
        <v>104031465.28</v>
      </c>
      <c r="G87" s="381">
        <v>207394197.57000002</v>
      </c>
      <c r="H87" s="381">
        <v>303500983.37000006</v>
      </c>
    </row>
    <row r="88" spans="3:8" x14ac:dyDescent="0.25">
      <c r="C88" s="380" t="s">
        <v>309</v>
      </c>
      <c r="D88" s="381">
        <v>2031451113</v>
      </c>
      <c r="E88" s="381">
        <v>2035201971</v>
      </c>
      <c r="F88" s="381">
        <v>149152451.56999999</v>
      </c>
      <c r="G88" s="381">
        <v>412697128.07000005</v>
      </c>
      <c r="H88" s="381">
        <v>502624768.93999994</v>
      </c>
    </row>
    <row r="89" spans="3:8" x14ac:dyDescent="0.25">
      <c r="C89" s="380" t="s">
        <v>310</v>
      </c>
      <c r="D89" s="381">
        <v>101411794</v>
      </c>
      <c r="E89" s="381">
        <v>106199100.73999999</v>
      </c>
      <c r="F89" s="381">
        <v>5354582.46</v>
      </c>
      <c r="G89" s="381">
        <v>15031458.959999999</v>
      </c>
      <c r="H89" s="381">
        <v>19472876.48</v>
      </c>
    </row>
    <row r="90" spans="3:8" x14ac:dyDescent="0.25">
      <c r="C90" s="380" t="s">
        <v>311</v>
      </c>
      <c r="D90" s="381">
        <v>1000000</v>
      </c>
      <c r="E90" s="381">
        <v>1000000</v>
      </c>
      <c r="F90" s="381">
        <v>0</v>
      </c>
      <c r="G90" s="381">
        <v>0</v>
      </c>
      <c r="H90" s="381">
        <v>0</v>
      </c>
    </row>
    <row r="91" spans="3:8" x14ac:dyDescent="0.25">
      <c r="C91" s="380" t="s">
        <v>312</v>
      </c>
      <c r="D91" s="381">
        <v>30547779</v>
      </c>
      <c r="E91" s="381">
        <v>45366581</v>
      </c>
      <c r="F91" s="381">
        <v>9541074.9400000013</v>
      </c>
      <c r="G91" s="381">
        <v>16276826.27</v>
      </c>
      <c r="H91" s="381">
        <v>18556280.470000003</v>
      </c>
    </row>
    <row r="92" spans="3:8" x14ac:dyDescent="0.25">
      <c r="C92" s="380" t="s">
        <v>1004</v>
      </c>
      <c r="D92" s="381">
        <v>12000000</v>
      </c>
      <c r="E92" s="381">
        <v>13918896</v>
      </c>
      <c r="F92" s="381">
        <v>0</v>
      </c>
      <c r="G92" s="381">
        <v>0</v>
      </c>
      <c r="H92" s="381">
        <v>0</v>
      </c>
    </row>
    <row r="93" spans="3:8" x14ac:dyDescent="0.25">
      <c r="C93" s="380" t="s">
        <v>314</v>
      </c>
      <c r="D93" s="381">
        <v>3042098607</v>
      </c>
      <c r="E93" s="381">
        <v>4228861634.8299999</v>
      </c>
      <c r="F93" s="381">
        <v>649038166.73999989</v>
      </c>
      <c r="G93" s="381">
        <v>932984922.02999985</v>
      </c>
      <c r="H93" s="381">
        <v>1373238101.51</v>
      </c>
    </row>
    <row r="94" spans="3:8" x14ac:dyDescent="0.25">
      <c r="C94" s="408" t="s">
        <v>256</v>
      </c>
      <c r="D94" s="395">
        <v>5348987780</v>
      </c>
      <c r="E94" s="395">
        <v>4234348683.7399988</v>
      </c>
      <c r="F94" s="395">
        <v>458808037.38</v>
      </c>
      <c r="G94" s="395">
        <v>611793627.38999999</v>
      </c>
      <c r="H94" s="395">
        <v>1018164371.0800002</v>
      </c>
    </row>
    <row r="95" spans="3:8" x14ac:dyDescent="0.25">
      <c r="C95" s="380" t="s">
        <v>315</v>
      </c>
      <c r="D95" s="381">
        <v>260177938</v>
      </c>
      <c r="E95" s="381">
        <v>325190568.63</v>
      </c>
      <c r="F95" s="381">
        <v>25859127.77</v>
      </c>
      <c r="G95" s="381">
        <v>34709309.390000001</v>
      </c>
      <c r="H95" s="381">
        <v>57758723.460000001</v>
      </c>
    </row>
    <row r="96" spans="3:8" x14ac:dyDescent="0.25">
      <c r="C96" s="380" t="s">
        <v>316</v>
      </c>
      <c r="D96" s="381">
        <v>5548543</v>
      </c>
      <c r="E96" s="381">
        <v>5450591.7400000002</v>
      </c>
      <c r="F96" s="381">
        <v>131130</v>
      </c>
      <c r="G96" s="381">
        <v>511110.69</v>
      </c>
      <c r="H96" s="381">
        <v>743610.69</v>
      </c>
    </row>
    <row r="97" spans="3:8" x14ac:dyDescent="0.25">
      <c r="C97" s="380" t="s">
        <v>317</v>
      </c>
      <c r="D97" s="381">
        <v>153296868</v>
      </c>
      <c r="E97" s="381">
        <v>147847154</v>
      </c>
      <c r="F97" s="381">
        <v>19676499.010000002</v>
      </c>
      <c r="G97" s="381">
        <v>26066241.120000001</v>
      </c>
      <c r="H97" s="381">
        <v>32162040.719999999</v>
      </c>
    </row>
    <row r="98" spans="3:8" x14ac:dyDescent="0.25">
      <c r="C98" s="380" t="s">
        <v>318</v>
      </c>
      <c r="D98" s="381">
        <v>17300000</v>
      </c>
      <c r="E98" s="381">
        <v>11400714</v>
      </c>
      <c r="F98" s="381">
        <v>505380</v>
      </c>
      <c r="G98" s="381">
        <v>2843415.27</v>
      </c>
      <c r="H98" s="381">
        <v>3946210.21</v>
      </c>
    </row>
    <row r="99" spans="3:8" x14ac:dyDescent="0.25">
      <c r="C99" s="380" t="s">
        <v>319</v>
      </c>
      <c r="D99" s="381">
        <v>4740902179</v>
      </c>
      <c r="E99" s="381">
        <v>3057851446.6399994</v>
      </c>
      <c r="F99" s="381">
        <v>408263294.07999998</v>
      </c>
      <c r="G99" s="381">
        <v>468086211.51999998</v>
      </c>
      <c r="H99" s="381">
        <v>834096422.23000002</v>
      </c>
    </row>
    <row r="100" spans="3:8" x14ac:dyDescent="0.25">
      <c r="C100" s="380" t="s">
        <v>320</v>
      </c>
      <c r="D100" s="381">
        <v>6044676</v>
      </c>
      <c r="E100" s="381">
        <v>434447069.02999997</v>
      </c>
      <c r="F100" s="381">
        <v>-8205459.3600000013</v>
      </c>
      <c r="G100" s="381">
        <v>39569549.039999999</v>
      </c>
      <c r="H100" s="381">
        <v>42894785.640000001</v>
      </c>
    </row>
    <row r="101" spans="3:8" x14ac:dyDescent="0.25">
      <c r="C101" s="380" t="s">
        <v>321</v>
      </c>
      <c r="D101" s="381">
        <v>6553009</v>
      </c>
      <c r="E101" s="381">
        <v>4759533.25</v>
      </c>
      <c r="F101" s="381">
        <v>152280</v>
      </c>
      <c r="G101" s="381">
        <v>463086.69</v>
      </c>
      <c r="H101" s="381">
        <v>733086.69</v>
      </c>
    </row>
    <row r="102" spans="3:8" x14ac:dyDescent="0.25">
      <c r="C102" s="380" t="s">
        <v>322</v>
      </c>
      <c r="D102" s="381">
        <v>159164567</v>
      </c>
      <c r="E102" s="381">
        <v>247401606.45000002</v>
      </c>
      <c r="F102" s="381">
        <v>12425785.879999999</v>
      </c>
      <c r="G102" s="381">
        <v>39544703.670000002</v>
      </c>
      <c r="H102" s="381">
        <v>45829491.439999998</v>
      </c>
    </row>
    <row r="103" spans="3:8" x14ac:dyDescent="0.25">
      <c r="C103" s="410" t="s">
        <v>1005</v>
      </c>
      <c r="D103" s="411">
        <v>665858505819</v>
      </c>
      <c r="E103" s="411">
        <v>694744820403.79016</v>
      </c>
      <c r="F103" s="411">
        <v>57411102465.640007</v>
      </c>
      <c r="G103" s="411">
        <v>82414040029.749985</v>
      </c>
      <c r="H103" s="411">
        <v>110801267405.66</v>
      </c>
    </row>
    <row r="104" spans="3:8" x14ac:dyDescent="0.25">
      <c r="C104" s="408" t="s">
        <v>533</v>
      </c>
      <c r="D104" s="395">
        <v>30826676151</v>
      </c>
      <c r="E104" s="395">
        <v>42484473577.400002</v>
      </c>
      <c r="F104" s="395">
        <v>11499376928.129999</v>
      </c>
      <c r="G104" s="395">
        <v>11596963424.26</v>
      </c>
      <c r="H104" s="395">
        <v>13018912389.210001</v>
      </c>
    </row>
    <row r="105" spans="3:8" x14ac:dyDescent="0.25">
      <c r="C105" s="380" t="s">
        <v>1006</v>
      </c>
      <c r="D105" s="381">
        <v>8210060178</v>
      </c>
      <c r="E105" s="381">
        <v>6984260123.6000013</v>
      </c>
      <c r="F105" s="381">
        <v>1007410838.4299999</v>
      </c>
      <c r="G105" s="381">
        <v>1083246267.5100002</v>
      </c>
      <c r="H105" s="381">
        <v>1184197954.48</v>
      </c>
    </row>
    <row r="106" spans="3:8" x14ac:dyDescent="0.25">
      <c r="C106" s="380" t="s">
        <v>1007</v>
      </c>
      <c r="D106" s="381">
        <v>761513094</v>
      </c>
      <c r="E106" s="381">
        <v>1348927824.2800002</v>
      </c>
      <c r="F106" s="381">
        <v>320393327.2899999</v>
      </c>
      <c r="G106" s="381">
        <v>341858233.71999991</v>
      </c>
      <c r="H106" s="381">
        <v>367782686.06999987</v>
      </c>
    </row>
    <row r="107" spans="3:8" x14ac:dyDescent="0.25">
      <c r="C107" s="380" t="s">
        <v>1008</v>
      </c>
      <c r="D107" s="381">
        <v>21833102879</v>
      </c>
      <c r="E107" s="381">
        <v>34144735629.52</v>
      </c>
      <c r="F107" s="381">
        <v>10171572762.41</v>
      </c>
      <c r="G107" s="381">
        <v>10171858923.030001</v>
      </c>
      <c r="H107" s="381">
        <v>11466931748.660002</v>
      </c>
    </row>
    <row r="108" spans="3:8" x14ac:dyDescent="0.25">
      <c r="C108" s="380" t="s">
        <v>1009</v>
      </c>
      <c r="D108" s="381">
        <v>22000000</v>
      </c>
      <c r="E108" s="381">
        <v>6550000</v>
      </c>
      <c r="F108" s="381">
        <v>0</v>
      </c>
      <c r="G108" s="381">
        <v>0</v>
      </c>
      <c r="H108" s="381">
        <v>0</v>
      </c>
    </row>
    <row r="109" spans="3:8" x14ac:dyDescent="0.25">
      <c r="C109" s="408" t="s">
        <v>259</v>
      </c>
      <c r="D109" s="395">
        <v>137362566364</v>
      </c>
      <c r="E109" s="395">
        <v>150802243689.85999</v>
      </c>
      <c r="F109" s="395">
        <v>14837042973.329998</v>
      </c>
      <c r="G109" s="395">
        <v>16837326428.389996</v>
      </c>
      <c r="H109" s="395">
        <v>18887002167.880001</v>
      </c>
    </row>
    <row r="110" spans="3:8" x14ac:dyDescent="0.25">
      <c r="C110" s="380" t="s">
        <v>1010</v>
      </c>
      <c r="D110" s="381">
        <v>212504665</v>
      </c>
      <c r="E110" s="381">
        <v>236194518.00999999</v>
      </c>
      <c r="F110" s="381">
        <v>0</v>
      </c>
      <c r="G110" s="381">
        <v>0</v>
      </c>
      <c r="H110" s="381">
        <v>0</v>
      </c>
    </row>
    <row r="111" spans="3:8" x14ac:dyDescent="0.25">
      <c r="C111" s="380" t="s">
        <v>1011</v>
      </c>
      <c r="D111" s="381">
        <v>13920343099</v>
      </c>
      <c r="E111" s="381">
        <v>15120938869.74</v>
      </c>
      <c r="F111" s="381">
        <v>1068271732.5200001</v>
      </c>
      <c r="G111" s="381">
        <v>1422119391.9299996</v>
      </c>
      <c r="H111" s="381">
        <v>1795608171.3999991</v>
      </c>
    </row>
    <row r="112" spans="3:8" x14ac:dyDescent="0.25">
      <c r="C112" s="380" t="s">
        <v>1012</v>
      </c>
      <c r="D112" s="381">
        <v>11014637150</v>
      </c>
      <c r="E112" s="381">
        <v>14073060929.549999</v>
      </c>
      <c r="F112" s="381">
        <v>1181898203.45</v>
      </c>
      <c r="G112" s="381">
        <v>1261898690.5499997</v>
      </c>
      <c r="H112" s="381">
        <v>1608446250.95</v>
      </c>
    </row>
    <row r="113" spans="3:8" x14ac:dyDescent="0.25">
      <c r="C113" s="380" t="s">
        <v>277</v>
      </c>
      <c r="D113" s="381">
        <v>35070000</v>
      </c>
      <c r="E113" s="381">
        <v>40885003.009999998</v>
      </c>
      <c r="F113" s="381">
        <v>5390205.5099999998</v>
      </c>
      <c r="G113" s="381">
        <v>18828079.150000002</v>
      </c>
      <c r="H113" s="381">
        <v>21811022.600000001</v>
      </c>
    </row>
    <row r="114" spans="3:8" x14ac:dyDescent="0.25">
      <c r="C114" s="380" t="s">
        <v>1013</v>
      </c>
      <c r="D114" s="381">
        <v>91010414</v>
      </c>
      <c r="E114" s="381">
        <v>108002848.33000001</v>
      </c>
      <c r="F114" s="381">
        <v>14665634.890000001</v>
      </c>
      <c r="G114" s="381">
        <v>14819671.560000002</v>
      </c>
      <c r="H114" s="381">
        <v>19560671.41</v>
      </c>
    </row>
    <row r="115" spans="3:8" x14ac:dyDescent="0.25">
      <c r="C115" s="380" t="s">
        <v>1014</v>
      </c>
      <c r="D115" s="381">
        <v>112089001036</v>
      </c>
      <c r="E115" s="381">
        <v>121223161521.22</v>
      </c>
      <c r="F115" s="381">
        <v>12566817196.959997</v>
      </c>
      <c r="G115" s="381">
        <v>14119660595.199997</v>
      </c>
      <c r="H115" s="381">
        <v>15441576051.52</v>
      </c>
    </row>
    <row r="116" spans="3:8" x14ac:dyDescent="0.25">
      <c r="C116" s="408" t="s">
        <v>260</v>
      </c>
      <c r="D116" s="395">
        <v>12302416115</v>
      </c>
      <c r="E116" s="395">
        <v>18118429405.23</v>
      </c>
      <c r="F116" s="395">
        <v>4693047183.7900009</v>
      </c>
      <c r="G116" s="395">
        <v>5280189450.8100004</v>
      </c>
      <c r="H116" s="395">
        <v>5766579953.3200006</v>
      </c>
    </row>
    <row r="117" spans="3:8" x14ac:dyDescent="0.25">
      <c r="C117" s="380" t="s">
        <v>1015</v>
      </c>
      <c r="D117" s="381">
        <v>2555010000</v>
      </c>
      <c r="E117" s="381">
        <v>4814977793.3600006</v>
      </c>
      <c r="F117" s="381">
        <v>2528342411.3000002</v>
      </c>
      <c r="G117" s="381">
        <v>2544494564.71</v>
      </c>
      <c r="H117" s="381">
        <v>2603326276.0400004</v>
      </c>
    </row>
    <row r="118" spans="3:8" x14ac:dyDescent="0.25">
      <c r="C118" s="380" t="s">
        <v>1016</v>
      </c>
      <c r="D118" s="381">
        <v>2345722436</v>
      </c>
      <c r="E118" s="381">
        <v>5006942940.3700008</v>
      </c>
      <c r="F118" s="381">
        <v>1132382073.2599998</v>
      </c>
      <c r="G118" s="381">
        <v>1429661850.6500001</v>
      </c>
      <c r="H118" s="381">
        <v>1528152344.2</v>
      </c>
    </row>
    <row r="119" spans="3:8" x14ac:dyDescent="0.25">
      <c r="C119" s="380" t="s">
        <v>1017</v>
      </c>
      <c r="D119" s="381">
        <v>4302636691</v>
      </c>
      <c r="E119" s="381">
        <v>4895709003.2599993</v>
      </c>
      <c r="F119" s="381">
        <v>582445820.53000021</v>
      </c>
      <c r="G119" s="381">
        <v>761454307.96999991</v>
      </c>
      <c r="H119" s="381">
        <v>932707761.88000011</v>
      </c>
    </row>
    <row r="120" spans="3:8" x14ac:dyDescent="0.25">
      <c r="C120" s="380" t="s">
        <v>1018</v>
      </c>
      <c r="D120" s="381">
        <v>1301843</v>
      </c>
      <c r="E120" s="381">
        <v>0</v>
      </c>
      <c r="F120" s="381">
        <v>0</v>
      </c>
      <c r="G120" s="381">
        <v>0</v>
      </c>
      <c r="H120" s="381">
        <v>0</v>
      </c>
    </row>
    <row r="121" spans="3:8" x14ac:dyDescent="0.25">
      <c r="C121" s="380" t="s">
        <v>1019</v>
      </c>
      <c r="D121" s="381">
        <v>209429511</v>
      </c>
      <c r="E121" s="381">
        <v>834335387.66000021</v>
      </c>
      <c r="F121" s="381">
        <v>121042708.93000001</v>
      </c>
      <c r="G121" s="381">
        <v>130911118.76000001</v>
      </c>
      <c r="H121" s="381">
        <v>162268998.19</v>
      </c>
    </row>
    <row r="122" spans="3:8" x14ac:dyDescent="0.25">
      <c r="C122" s="380" t="s">
        <v>1020</v>
      </c>
      <c r="D122" s="381">
        <v>2888315634</v>
      </c>
      <c r="E122" s="381">
        <v>2566464280.5799994</v>
      </c>
      <c r="F122" s="381">
        <v>328834169.76999998</v>
      </c>
      <c r="G122" s="381">
        <v>413667608.72000009</v>
      </c>
      <c r="H122" s="381">
        <v>540124573.01000011</v>
      </c>
    </row>
    <row r="123" spans="3:8" x14ac:dyDescent="0.25">
      <c r="C123" s="408" t="s">
        <v>261</v>
      </c>
      <c r="D123" s="395">
        <v>309600274351</v>
      </c>
      <c r="E123" s="395">
        <v>310832191587.19995</v>
      </c>
      <c r="F123" s="395">
        <v>17072510977.970001</v>
      </c>
      <c r="G123" s="395">
        <v>31640375283.649994</v>
      </c>
      <c r="H123" s="395">
        <v>48648701500.409996</v>
      </c>
    </row>
    <row r="124" spans="3:8" x14ac:dyDescent="0.25">
      <c r="C124" s="380" t="s">
        <v>1021</v>
      </c>
      <c r="D124" s="381">
        <v>15790264521</v>
      </c>
      <c r="E124" s="381">
        <v>14319764784.620001</v>
      </c>
      <c r="F124" s="381">
        <v>900490754.07999945</v>
      </c>
      <c r="G124" s="381">
        <v>957824665.63999951</v>
      </c>
      <c r="H124" s="381">
        <v>2500102963.3699994</v>
      </c>
    </row>
    <row r="125" spans="3:8" x14ac:dyDescent="0.25">
      <c r="C125" s="380" t="s">
        <v>1022</v>
      </c>
      <c r="D125" s="381">
        <v>110523979362</v>
      </c>
      <c r="E125" s="381">
        <v>116276891322.68999</v>
      </c>
      <c r="F125" s="381">
        <v>4741530308.6000004</v>
      </c>
      <c r="G125" s="381">
        <v>10503637827.519999</v>
      </c>
      <c r="H125" s="381">
        <v>17508478178.77</v>
      </c>
    </row>
    <row r="126" spans="3:8" x14ac:dyDescent="0.25">
      <c r="C126" s="380" t="s">
        <v>1023</v>
      </c>
      <c r="D126" s="381">
        <v>33349383498</v>
      </c>
      <c r="E126" s="381">
        <v>32576604910.709999</v>
      </c>
      <c r="F126" s="381">
        <v>442836327.28999996</v>
      </c>
      <c r="G126" s="381">
        <v>2973099218.54</v>
      </c>
      <c r="H126" s="381">
        <v>4711498296.9899998</v>
      </c>
    </row>
    <row r="127" spans="3:8" x14ac:dyDescent="0.25">
      <c r="C127" s="380" t="s">
        <v>1024</v>
      </c>
      <c r="D127" s="381">
        <v>25693434943</v>
      </c>
      <c r="E127" s="381">
        <v>28181411714.380001</v>
      </c>
      <c r="F127" s="381">
        <v>3383342805.7999997</v>
      </c>
      <c r="G127" s="381">
        <v>3877702181.8199987</v>
      </c>
      <c r="H127" s="381">
        <v>4447537810.6099987</v>
      </c>
    </row>
    <row r="128" spans="3:8" x14ac:dyDescent="0.25">
      <c r="C128" s="380" t="s">
        <v>1025</v>
      </c>
      <c r="D128" s="381">
        <v>4244581789</v>
      </c>
      <c r="E128" s="381">
        <v>2568606285.0900002</v>
      </c>
      <c r="F128" s="381">
        <v>-63307638.149999999</v>
      </c>
      <c r="G128" s="381">
        <v>266644845.08000001</v>
      </c>
      <c r="H128" s="381">
        <v>544489465.53999996</v>
      </c>
    </row>
    <row r="129" spans="3:8" x14ac:dyDescent="0.25">
      <c r="C129" s="380" t="s">
        <v>1026</v>
      </c>
      <c r="D129" s="381">
        <v>12539267332</v>
      </c>
      <c r="E129" s="381">
        <v>13532420410.09</v>
      </c>
      <c r="F129" s="381">
        <v>268902493.57999998</v>
      </c>
      <c r="G129" s="381">
        <v>1331556748.3</v>
      </c>
      <c r="H129" s="381">
        <v>2156053971.0100002</v>
      </c>
    </row>
    <row r="130" spans="3:8" x14ac:dyDescent="0.25">
      <c r="C130" s="380" t="s">
        <v>1027</v>
      </c>
      <c r="D130" s="381">
        <v>1607713676</v>
      </c>
      <c r="E130" s="381">
        <v>1457120282.21</v>
      </c>
      <c r="F130" s="381">
        <v>34935564.189999983</v>
      </c>
      <c r="G130" s="381">
        <v>184988424.14000002</v>
      </c>
      <c r="H130" s="381">
        <v>279772241.66999996</v>
      </c>
    </row>
    <row r="131" spans="3:8" x14ac:dyDescent="0.25">
      <c r="C131" s="380" t="s">
        <v>1028</v>
      </c>
      <c r="D131" s="381">
        <v>718994467</v>
      </c>
      <c r="E131" s="381">
        <v>714180566.55999994</v>
      </c>
      <c r="F131" s="381">
        <v>21271261.229999997</v>
      </c>
      <c r="G131" s="381">
        <v>99234596.11999999</v>
      </c>
      <c r="H131" s="381">
        <v>125668414.92</v>
      </c>
    </row>
    <row r="132" spans="3:8" x14ac:dyDescent="0.25">
      <c r="C132" s="380" t="s">
        <v>1029</v>
      </c>
      <c r="D132" s="381">
        <v>839652468</v>
      </c>
      <c r="E132" s="381">
        <v>456052409.35000002</v>
      </c>
      <c r="F132" s="381">
        <v>33535165.059999999</v>
      </c>
      <c r="G132" s="381">
        <v>70065095.5</v>
      </c>
      <c r="H132" s="381">
        <v>85742592.510000005</v>
      </c>
    </row>
    <row r="133" spans="3:8" x14ac:dyDescent="0.25">
      <c r="C133" s="380" t="s">
        <v>1030</v>
      </c>
      <c r="D133" s="381">
        <v>973196386</v>
      </c>
      <c r="E133" s="381">
        <v>2521858453.5400004</v>
      </c>
      <c r="F133" s="381">
        <v>381798141.63000005</v>
      </c>
      <c r="G133" s="381">
        <v>463344653.50000006</v>
      </c>
      <c r="H133" s="381">
        <v>571588180.91000009</v>
      </c>
    </row>
    <row r="134" spans="3:8" x14ac:dyDescent="0.25">
      <c r="C134" s="380" t="s">
        <v>1031</v>
      </c>
      <c r="D134" s="381">
        <v>103319805909</v>
      </c>
      <c r="E134" s="381">
        <v>98227280447.959991</v>
      </c>
      <c r="F134" s="381">
        <v>6927175794.6600008</v>
      </c>
      <c r="G134" s="381">
        <v>10912277027.489998</v>
      </c>
      <c r="H134" s="381">
        <v>15717769384.110001</v>
      </c>
    </row>
    <row r="135" spans="3:8" x14ac:dyDescent="0.25">
      <c r="C135" s="408" t="s">
        <v>262</v>
      </c>
      <c r="D135" s="395">
        <v>174781847098</v>
      </c>
      <c r="E135" s="395">
        <v>171510272893.16</v>
      </c>
      <c r="F135" s="395">
        <v>9201445525.6599998</v>
      </c>
      <c r="G135" s="395">
        <v>16894065182.609999</v>
      </c>
      <c r="H135" s="395">
        <v>24272414138.930004</v>
      </c>
    </row>
    <row r="136" spans="3:8" x14ac:dyDescent="0.25">
      <c r="C136" s="380" t="s">
        <v>1032</v>
      </c>
      <c r="D136" s="381">
        <v>91290753302</v>
      </c>
      <c r="E136" s="381">
        <v>88017028233.360001</v>
      </c>
      <c r="F136" s="381">
        <v>252242742.45999998</v>
      </c>
      <c r="G136" s="381">
        <v>7222838906.1200008</v>
      </c>
      <c r="H136" s="381">
        <v>13806844843.539999</v>
      </c>
    </row>
    <row r="137" spans="3:8" x14ac:dyDescent="0.25">
      <c r="C137" s="380" t="s">
        <v>278</v>
      </c>
      <c r="D137" s="381">
        <v>6692496</v>
      </c>
      <c r="E137" s="381">
        <v>10292496.989999998</v>
      </c>
      <c r="F137" s="381">
        <v>0</v>
      </c>
      <c r="G137" s="381">
        <v>0</v>
      </c>
      <c r="H137" s="381">
        <v>0</v>
      </c>
    </row>
    <row r="138" spans="3:8" x14ac:dyDescent="0.25">
      <c r="C138" s="380" t="s">
        <v>1033</v>
      </c>
      <c r="D138" s="381">
        <v>1147105000</v>
      </c>
      <c r="E138" s="381">
        <v>640932103.65999997</v>
      </c>
      <c r="F138" s="381">
        <v>29112351.720000003</v>
      </c>
      <c r="G138" s="381">
        <v>59043025.130000003</v>
      </c>
      <c r="H138" s="381">
        <v>59043025.130000003</v>
      </c>
    </row>
    <row r="139" spans="3:8" x14ac:dyDescent="0.25">
      <c r="C139" s="380" t="s">
        <v>1034</v>
      </c>
      <c r="D139" s="381">
        <v>3530385764</v>
      </c>
      <c r="E139" s="381">
        <v>4080357856.52</v>
      </c>
      <c r="F139" s="381">
        <v>868003825.10999978</v>
      </c>
      <c r="G139" s="381">
        <v>1057314345.1499999</v>
      </c>
      <c r="H139" s="381">
        <v>1104777215.4100001</v>
      </c>
    </row>
    <row r="140" spans="3:8" x14ac:dyDescent="0.25">
      <c r="C140" s="380" t="s">
        <v>1035</v>
      </c>
      <c r="D140" s="381">
        <v>1578403695</v>
      </c>
      <c r="E140" s="381">
        <v>1588370001.3399999</v>
      </c>
      <c r="F140" s="381">
        <v>180789119.81999999</v>
      </c>
      <c r="G140" s="381">
        <v>256302568.10000002</v>
      </c>
      <c r="H140" s="381">
        <v>322966906.96999997</v>
      </c>
    </row>
    <row r="141" spans="3:8" x14ac:dyDescent="0.25">
      <c r="C141" s="380" t="s">
        <v>1036</v>
      </c>
      <c r="D141" s="381">
        <v>73145556675</v>
      </c>
      <c r="E141" s="381">
        <v>73139600746.119995</v>
      </c>
      <c r="F141" s="381">
        <v>7600990418.5600004</v>
      </c>
      <c r="G141" s="381">
        <v>8028019407.1199989</v>
      </c>
      <c r="H141" s="381">
        <v>8699508868.510006</v>
      </c>
    </row>
    <row r="142" spans="3:8" x14ac:dyDescent="0.25">
      <c r="C142" s="380" t="s">
        <v>1037</v>
      </c>
      <c r="D142" s="381">
        <v>1600000</v>
      </c>
      <c r="E142" s="381">
        <v>1597818.17</v>
      </c>
      <c r="F142" s="381">
        <v>48970</v>
      </c>
      <c r="G142" s="381">
        <v>288833</v>
      </c>
      <c r="H142" s="381">
        <v>288833</v>
      </c>
    </row>
    <row r="143" spans="3:8" x14ac:dyDescent="0.25">
      <c r="C143" s="380" t="s">
        <v>1038</v>
      </c>
      <c r="D143" s="381">
        <v>4081350166</v>
      </c>
      <c r="E143" s="381">
        <v>4032093637</v>
      </c>
      <c r="F143" s="381">
        <v>270258097.99000001</v>
      </c>
      <c r="G143" s="381">
        <v>270258097.99000001</v>
      </c>
      <c r="H143" s="381">
        <v>278984446.36999995</v>
      </c>
    </row>
    <row r="144" spans="3:8" x14ac:dyDescent="0.25">
      <c r="C144" s="408" t="s">
        <v>263</v>
      </c>
      <c r="D144" s="395">
        <v>984725740</v>
      </c>
      <c r="E144" s="395">
        <v>997209250.93999994</v>
      </c>
      <c r="F144" s="395">
        <v>107678876.75999999</v>
      </c>
      <c r="G144" s="395">
        <v>165120260.02999997</v>
      </c>
      <c r="H144" s="395">
        <v>207657255.91</v>
      </c>
    </row>
    <row r="145" spans="3:9" x14ac:dyDescent="0.25">
      <c r="C145" s="380" t="s">
        <v>280</v>
      </c>
      <c r="D145" s="381">
        <v>224073001</v>
      </c>
      <c r="E145" s="381">
        <v>236509049.66999999</v>
      </c>
      <c r="F145" s="381">
        <v>33426785.010000002</v>
      </c>
      <c r="G145" s="381">
        <v>34957641.290000007</v>
      </c>
      <c r="H145" s="381">
        <v>52340247.289999999</v>
      </c>
    </row>
    <row r="146" spans="3:9" x14ac:dyDescent="0.25">
      <c r="C146" s="380" t="s">
        <v>281</v>
      </c>
      <c r="D146" s="381">
        <v>112471764</v>
      </c>
      <c r="E146" s="381">
        <v>117169338</v>
      </c>
      <c r="F146" s="381">
        <v>15177147.66</v>
      </c>
      <c r="G146" s="381">
        <v>40736533.279999994</v>
      </c>
      <c r="H146" s="381">
        <v>46198641.239999995</v>
      </c>
    </row>
    <row r="147" spans="3:9" x14ac:dyDescent="0.25">
      <c r="C147" s="380" t="s">
        <v>282</v>
      </c>
      <c r="D147" s="381">
        <v>253359525</v>
      </c>
      <c r="E147" s="381">
        <v>222633307.37</v>
      </c>
      <c r="F147" s="381">
        <v>31952110.549999997</v>
      </c>
      <c r="G147" s="381">
        <v>55231380.919999994</v>
      </c>
      <c r="H147" s="381">
        <v>68630620.170000002</v>
      </c>
    </row>
    <row r="148" spans="3:9" x14ac:dyDescent="0.25">
      <c r="C148" s="380" t="s">
        <v>283</v>
      </c>
      <c r="D148" s="381">
        <v>394821450</v>
      </c>
      <c r="E148" s="381">
        <v>420897555.89999998</v>
      </c>
      <c r="F148" s="381">
        <v>27122833.539999999</v>
      </c>
      <c r="G148" s="381">
        <v>34194704.539999999</v>
      </c>
      <c r="H148" s="381">
        <v>40487747.210000001</v>
      </c>
    </row>
    <row r="149" spans="3:9" x14ac:dyDescent="0.25">
      <c r="C149" s="410" t="s">
        <v>1039</v>
      </c>
      <c r="D149" s="411">
        <v>333486471138</v>
      </c>
      <c r="E149" s="411">
        <v>318671123235.25</v>
      </c>
      <c r="F149" s="411">
        <v>17594207582.439999</v>
      </c>
      <c r="G149" s="411">
        <v>15026496308.270002</v>
      </c>
      <c r="H149" s="411">
        <v>21279252223.420006</v>
      </c>
    </row>
    <row r="150" spans="3:9" x14ac:dyDescent="0.25">
      <c r="C150" s="408" t="s">
        <v>265</v>
      </c>
      <c r="D150" s="395">
        <v>333486471138</v>
      </c>
      <c r="E150" s="395">
        <v>318671123235.25</v>
      </c>
      <c r="F150" s="395">
        <v>17594207582.439999</v>
      </c>
      <c r="G150" s="395">
        <v>15026496308.270002</v>
      </c>
      <c r="H150" s="395">
        <v>21279252223.420006</v>
      </c>
    </row>
    <row r="151" spans="3:9" x14ac:dyDescent="0.25">
      <c r="C151" s="380" t="s">
        <v>1040</v>
      </c>
      <c r="D151" s="381">
        <v>333486471138</v>
      </c>
      <c r="E151" s="381">
        <v>318671123235.25</v>
      </c>
      <c r="F151" s="381">
        <v>17594207582.439999</v>
      </c>
      <c r="G151" s="381">
        <v>15026496308.270002</v>
      </c>
      <c r="H151" s="381">
        <v>21279252223.420006</v>
      </c>
    </row>
    <row r="152" spans="3:9" ht="15.75" thickBot="1" x14ac:dyDescent="0.3">
      <c r="C152" s="401" t="s">
        <v>266</v>
      </c>
      <c r="D152" s="402">
        <v>1484234610959</v>
      </c>
      <c r="E152" s="402">
        <v>1563674700542.7495</v>
      </c>
      <c r="F152" s="402">
        <v>136943762927.07002</v>
      </c>
      <c r="G152" s="402">
        <v>172708279841.10004</v>
      </c>
      <c r="H152" s="402">
        <v>221575669620.55014</v>
      </c>
    </row>
    <row r="153" spans="3:9" x14ac:dyDescent="0.25">
      <c r="C153" s="372"/>
      <c r="D153" s="372"/>
      <c r="E153" s="372"/>
      <c r="F153" s="372"/>
      <c r="G153" s="372"/>
      <c r="H153" s="372"/>
    </row>
    <row r="154" spans="3:9" x14ac:dyDescent="0.25">
      <c r="C154" s="91" t="s">
        <v>32</v>
      </c>
      <c r="I154" s="363"/>
    </row>
    <row r="155" spans="3:9" x14ac:dyDescent="0.25">
      <c r="C155" s="1" t="s">
        <v>33</v>
      </c>
      <c r="I155" s="363"/>
    </row>
    <row r="156" spans="3:9" ht="47.25" customHeight="1" x14ac:dyDescent="0.25">
      <c r="C156" s="530" t="s">
        <v>527</v>
      </c>
      <c r="D156" s="530"/>
      <c r="E156" s="530"/>
      <c r="F156" s="409"/>
      <c r="G156" s="409"/>
      <c r="H156" s="409"/>
      <c r="I156" s="409"/>
    </row>
    <row r="157" spans="3:9" x14ac:dyDescent="0.25">
      <c r="C157" s="91" t="s">
        <v>36</v>
      </c>
      <c r="I157" s="363"/>
    </row>
  </sheetData>
  <mergeCells count="12">
    <mergeCell ref="H10:H12"/>
    <mergeCell ref="C156:E156"/>
    <mergeCell ref="C2:G2"/>
    <mergeCell ref="C3:G3"/>
    <mergeCell ref="C4:G4"/>
    <mergeCell ref="A6:H6"/>
    <mergeCell ref="C7:G7"/>
    <mergeCell ref="C10:C11"/>
    <mergeCell ref="D10:D11"/>
    <mergeCell ref="E10:E12"/>
    <mergeCell ref="F10:F12"/>
    <mergeCell ref="G10: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27D0-88EF-4272-82E8-0B2058FD6709}">
  <sheetPr codeName="Hoja1"/>
  <dimension ref="A2:O324"/>
  <sheetViews>
    <sheetView showGridLines="0" topLeftCell="A10" zoomScale="60" zoomScaleNormal="60" workbookViewId="0">
      <selection activeCell="B49" sqref="B49"/>
    </sheetView>
  </sheetViews>
  <sheetFormatPr baseColWidth="10" defaultColWidth="9.140625" defaultRowHeight="15" x14ac:dyDescent="0.25"/>
  <cols>
    <col min="1" max="1" width="9.140625" style="1"/>
    <col min="2" max="2" width="147.28515625" style="1" customWidth="1"/>
    <col min="3" max="3" width="25.7109375" style="1" customWidth="1"/>
    <col min="4" max="5" width="29.140625" style="1" customWidth="1"/>
    <col min="6" max="6" width="24.5703125" style="1" customWidth="1"/>
    <col min="7" max="7" width="25" style="1" customWidth="1"/>
    <col min="8" max="8" width="19.7109375" style="1" customWidth="1"/>
    <col min="9" max="9" width="20.7109375" style="69" customWidth="1"/>
    <col min="10" max="10" width="17.85546875" style="69" customWidth="1"/>
    <col min="11" max="11" width="28.5703125" style="1" customWidth="1"/>
    <col min="12" max="12" width="42.28515625" style="1" customWidth="1"/>
    <col min="13" max="13" width="22.7109375" style="1" bestFit="1" customWidth="1"/>
    <col min="14" max="14" width="24.28515625" style="1" customWidth="1"/>
    <col min="15" max="15" width="15.7109375" style="1" customWidth="1"/>
    <col min="16" max="16384" width="9.140625" style="1"/>
  </cols>
  <sheetData>
    <row r="2" spans="2:15" ht="18.75" x14ac:dyDescent="0.25">
      <c r="B2" s="443" t="s">
        <v>37</v>
      </c>
      <c r="C2" s="443"/>
      <c r="D2" s="443"/>
      <c r="E2" s="443"/>
      <c r="F2" s="443"/>
      <c r="G2" s="443"/>
      <c r="H2" s="443"/>
      <c r="I2" s="443"/>
      <c r="J2" s="443"/>
    </row>
    <row r="3" spans="2:15" ht="18.75" x14ac:dyDescent="0.25">
      <c r="B3" s="443" t="s">
        <v>38</v>
      </c>
      <c r="C3" s="443"/>
      <c r="D3" s="443"/>
      <c r="E3" s="443"/>
      <c r="F3" s="443"/>
      <c r="G3" s="443"/>
      <c r="H3" s="443"/>
      <c r="I3" s="443"/>
      <c r="J3" s="443"/>
    </row>
    <row r="4" spans="2:15" ht="21" customHeight="1" x14ac:dyDescent="0.25">
      <c r="B4" s="444" t="s">
        <v>3</v>
      </c>
      <c r="C4" s="444"/>
      <c r="D4" s="444"/>
      <c r="E4" s="444"/>
      <c r="F4" s="444"/>
      <c r="G4" s="444"/>
      <c r="H4" s="444"/>
      <c r="I4" s="444"/>
      <c r="J4" s="444"/>
    </row>
    <row r="5" spans="2:15" ht="18.75" x14ac:dyDescent="0.3">
      <c r="B5" s="2"/>
      <c r="C5" s="2"/>
      <c r="D5" s="2"/>
      <c r="E5" s="2"/>
      <c r="F5" s="2"/>
      <c r="G5" s="2"/>
      <c r="H5" s="2"/>
      <c r="I5" s="3"/>
      <c r="J5" s="3"/>
    </row>
    <row r="6" spans="2:15" ht="18.75" x14ac:dyDescent="0.25">
      <c r="B6" s="445" t="s">
        <v>39</v>
      </c>
      <c r="C6" s="445"/>
      <c r="D6" s="445"/>
      <c r="E6" s="445"/>
      <c r="F6" s="445"/>
      <c r="G6" s="445"/>
      <c r="H6" s="445"/>
      <c r="I6" s="445"/>
      <c r="J6" s="445"/>
    </row>
    <row r="7" spans="2:15" ht="18.75" x14ac:dyDescent="0.3">
      <c r="B7" s="446" t="s">
        <v>40</v>
      </c>
      <c r="C7" s="446"/>
      <c r="D7" s="446"/>
      <c r="E7" s="446"/>
      <c r="F7" s="446"/>
      <c r="G7" s="446"/>
      <c r="H7" s="446"/>
      <c r="I7" s="446"/>
      <c r="J7" s="446"/>
    </row>
    <row r="8" spans="2:15" ht="18.75" x14ac:dyDescent="0.3">
      <c r="B8" s="442" t="s">
        <v>6</v>
      </c>
      <c r="C8" s="442"/>
      <c r="D8" s="442"/>
      <c r="E8" s="442"/>
      <c r="F8" s="442"/>
      <c r="G8" s="442"/>
      <c r="H8" s="442"/>
      <c r="I8" s="442"/>
      <c r="J8" s="442"/>
      <c r="L8" s="4" t="s">
        <v>5</v>
      </c>
      <c r="M8" s="5">
        <f>6143649538425/1000000</f>
        <v>6143649.5384250004</v>
      </c>
    </row>
    <row r="9" spans="2:15" ht="15.75" thickBot="1" x14ac:dyDescent="0.3">
      <c r="B9" s="6"/>
      <c r="C9" s="6"/>
      <c r="D9" s="6"/>
      <c r="E9" s="6"/>
      <c r="F9" s="6"/>
      <c r="G9" s="6"/>
      <c r="H9" s="6"/>
      <c r="I9" s="7"/>
      <c r="J9" s="7"/>
    </row>
    <row r="10" spans="2:15" ht="19.5" customHeight="1" thickBot="1" x14ac:dyDescent="0.3">
      <c r="B10" s="427" t="s">
        <v>7</v>
      </c>
      <c r="C10" s="8">
        <v>2024</v>
      </c>
      <c r="D10" s="430">
        <v>2025</v>
      </c>
      <c r="E10" s="431"/>
      <c r="F10" s="431"/>
      <c r="G10" s="432"/>
      <c r="H10" s="433" t="s">
        <v>41</v>
      </c>
      <c r="I10" s="434"/>
      <c r="J10" s="433" t="s">
        <v>42</v>
      </c>
    </row>
    <row r="11" spans="2:15" ht="19.5" customHeight="1" thickBot="1" x14ac:dyDescent="0.3">
      <c r="B11" s="428"/>
      <c r="C11" s="439" t="s">
        <v>43</v>
      </c>
      <c r="D11" s="439" t="s">
        <v>44</v>
      </c>
      <c r="E11" s="439" t="s">
        <v>45</v>
      </c>
      <c r="F11" s="439" t="s">
        <v>46</v>
      </c>
      <c r="G11" s="439" t="s">
        <v>47</v>
      </c>
      <c r="H11" s="435"/>
      <c r="I11" s="436"/>
      <c r="J11" s="435"/>
      <c r="L11" s="9" t="s">
        <v>5</v>
      </c>
      <c r="M11" s="10">
        <v>7968099027305.2305</v>
      </c>
      <c r="O11" s="11"/>
    </row>
    <row r="12" spans="2:15" ht="30" customHeight="1" x14ac:dyDescent="0.25">
      <c r="B12" s="428"/>
      <c r="C12" s="440"/>
      <c r="D12" s="440"/>
      <c r="E12" s="440"/>
      <c r="F12" s="440"/>
      <c r="G12" s="440"/>
      <c r="H12" s="437"/>
      <c r="I12" s="438"/>
      <c r="J12" s="435"/>
    </row>
    <row r="13" spans="2:15" ht="30" customHeight="1" x14ac:dyDescent="0.25">
      <c r="B13" s="428"/>
      <c r="C13" s="441"/>
      <c r="D13" s="441"/>
      <c r="E13" s="441"/>
      <c r="F13" s="441"/>
      <c r="G13" s="441"/>
      <c r="H13" s="12" t="s">
        <v>48</v>
      </c>
      <c r="I13" s="12" t="s">
        <v>49</v>
      </c>
      <c r="J13" s="437"/>
      <c r="M13" s="11"/>
      <c r="N13" s="13"/>
    </row>
    <row r="14" spans="2:15" ht="30.6" customHeight="1" thickBot="1" x14ac:dyDescent="0.3">
      <c r="B14" s="429"/>
      <c r="C14" s="14">
        <v>1</v>
      </c>
      <c r="D14" s="14">
        <v>2</v>
      </c>
      <c r="E14" s="14">
        <v>3</v>
      </c>
      <c r="F14" s="14">
        <v>4</v>
      </c>
      <c r="G14" s="14" t="s">
        <v>50</v>
      </c>
      <c r="H14" s="15" t="s">
        <v>51</v>
      </c>
      <c r="I14" s="15" t="s">
        <v>52</v>
      </c>
      <c r="J14" s="16" t="s">
        <v>53</v>
      </c>
      <c r="L14" s="11"/>
      <c r="M14" s="11"/>
    </row>
    <row r="15" spans="2:15" ht="23.25" x14ac:dyDescent="0.35">
      <c r="B15" s="17" t="s">
        <v>54</v>
      </c>
      <c r="C15" s="18">
        <f>C16+C23+C26+C29+C32+C34+C33</f>
        <v>97645765173.040039</v>
      </c>
      <c r="D15" s="18">
        <f>D16+D23+D26+D29+D32+D34+D33</f>
        <v>1239893213947</v>
      </c>
      <c r="E15" s="18">
        <f>E16+E23+E26+E29+E32+E34+E33</f>
        <v>1278747215295.0901</v>
      </c>
      <c r="F15" s="18">
        <f>F16+F23+F26+F29+F32+F34+F33</f>
        <v>117842933171.77002</v>
      </c>
      <c r="G15" s="19">
        <f>IFERROR(F15/E15,"0.0%")</f>
        <v>9.2154987132915075E-2</v>
      </c>
      <c r="H15" s="18">
        <f t="shared" ref="H15:H36" si="0">F15-C15</f>
        <v>20197167998.72998</v>
      </c>
      <c r="I15" s="19">
        <f t="shared" ref="I15:I36" si="1">IFERROR(H15/C15,"0.0%")</f>
        <v>0.20684120773633316</v>
      </c>
      <c r="J15" s="19">
        <f>F15/$M$11</f>
        <v>1.4789340941665466E-2</v>
      </c>
      <c r="K15" s="20"/>
      <c r="L15" s="21"/>
      <c r="N15" s="13"/>
    </row>
    <row r="16" spans="2:15" ht="23.25" x14ac:dyDescent="0.35">
      <c r="B16" s="22" t="s">
        <v>55</v>
      </c>
      <c r="C16" s="23">
        <f>SUM(C17:C22)</f>
        <v>90149681427.27002</v>
      </c>
      <c r="D16" s="23">
        <f>SUM(D17:D22)</f>
        <v>1159747493169</v>
      </c>
      <c r="E16" s="23">
        <f>SUM(E17:E22)</f>
        <v>1164846768188.5801</v>
      </c>
      <c r="F16" s="23">
        <f>SUM(F17:F22)</f>
        <v>93286050193.320007</v>
      </c>
      <c r="G16" s="24">
        <f>IFERROR(F16/E16,"0.0%")</f>
        <v>8.0084396283630052E-2</v>
      </c>
      <c r="H16" s="25">
        <f t="shared" si="0"/>
        <v>3136368766.0499878</v>
      </c>
      <c r="I16" s="26">
        <f t="shared" si="1"/>
        <v>3.4790680525924135E-2</v>
      </c>
      <c r="J16" s="26">
        <f t="shared" ref="J16:J42" si="2">F16/$M$11</f>
        <v>1.1707441119098248E-2</v>
      </c>
      <c r="K16" s="77"/>
      <c r="L16" s="27"/>
      <c r="M16" s="13"/>
    </row>
    <row r="17" spans="2:14" ht="23.25" x14ac:dyDescent="0.35">
      <c r="B17" s="28" t="s">
        <v>56</v>
      </c>
      <c r="C17" s="29">
        <v>30913446801.390003</v>
      </c>
      <c r="D17" s="30">
        <v>382142018494</v>
      </c>
      <c r="E17" s="29">
        <v>418803692010</v>
      </c>
      <c r="F17" s="30">
        <v>29279200878.869995</v>
      </c>
      <c r="G17" s="31">
        <f>IFERROR(F17/E17,"0.0%")</f>
        <v>6.9911515675393998E-2</v>
      </c>
      <c r="H17" s="29">
        <f t="shared" si="0"/>
        <v>-1634245922.5200081</v>
      </c>
      <c r="I17" s="32">
        <f t="shared" si="1"/>
        <v>-5.2865212120135542E-2</v>
      </c>
      <c r="J17" s="32">
        <f t="shared" si="2"/>
        <v>3.6745528360698685E-3</v>
      </c>
      <c r="K17" s="20"/>
      <c r="L17" s="27"/>
    </row>
    <row r="18" spans="2:14" ht="23.25" x14ac:dyDescent="0.35">
      <c r="B18" s="33" t="s">
        <v>57</v>
      </c>
      <c r="C18" s="29">
        <v>4025389953.4900007</v>
      </c>
      <c r="D18" s="30">
        <v>62392105744</v>
      </c>
      <c r="E18" s="29">
        <v>60953372099</v>
      </c>
      <c r="F18" s="30">
        <v>4480692296.8800001</v>
      </c>
      <c r="G18" s="31">
        <f t="shared" ref="G18:G34" si="3">IFERROR(F18/E18,"0.0%")</f>
        <v>7.3510162646990132E-2</v>
      </c>
      <c r="H18" s="29">
        <f t="shared" si="0"/>
        <v>455302343.38999939</v>
      </c>
      <c r="I18" s="32">
        <f t="shared" si="1"/>
        <v>0.11310763644035372</v>
      </c>
      <c r="J18" s="32">
        <f t="shared" si="2"/>
        <v>5.6232889193840092E-4</v>
      </c>
      <c r="K18" s="20"/>
      <c r="L18" s="27"/>
    </row>
    <row r="19" spans="2:14" ht="23.25" x14ac:dyDescent="0.35">
      <c r="B19" s="33" t="s">
        <v>58</v>
      </c>
      <c r="C19" s="29">
        <v>48421398909.760002</v>
      </c>
      <c r="D19" s="30">
        <v>636997769768</v>
      </c>
      <c r="E19" s="29">
        <v>607338030112.57996</v>
      </c>
      <c r="F19" s="30">
        <v>52962328308.320007</v>
      </c>
      <c r="G19" s="31">
        <f t="shared" si="3"/>
        <v>8.7204037426246106E-2</v>
      </c>
      <c r="H19" s="29">
        <f t="shared" si="0"/>
        <v>4540929398.5600052</v>
      </c>
      <c r="I19" s="32">
        <f t="shared" si="1"/>
        <v>9.3779393012222906E-2</v>
      </c>
      <c r="J19" s="32">
        <f t="shared" si="2"/>
        <v>6.6467959455357812E-3</v>
      </c>
      <c r="K19" s="20"/>
      <c r="L19" s="27"/>
    </row>
    <row r="20" spans="2:14" ht="24.6" customHeight="1" x14ac:dyDescent="0.35">
      <c r="B20" s="28" t="s">
        <v>59</v>
      </c>
      <c r="C20" s="29">
        <v>6642094228.0200005</v>
      </c>
      <c r="D20" s="30">
        <v>76451309662</v>
      </c>
      <c r="E20" s="29">
        <v>76108808349</v>
      </c>
      <c r="F20" s="30">
        <v>6402973635.7400007</v>
      </c>
      <c r="G20" s="31">
        <f t="shared" si="3"/>
        <v>8.412920625926644E-2</v>
      </c>
      <c r="H20" s="29">
        <f t="shared" si="0"/>
        <v>-239120592.27999973</v>
      </c>
      <c r="I20" s="32">
        <f t="shared" si="1"/>
        <v>-3.6000782896342808E-2</v>
      </c>
      <c r="J20" s="32">
        <f t="shared" si="2"/>
        <v>8.0357606171787914E-4</v>
      </c>
      <c r="K20" s="34"/>
      <c r="L20" s="27"/>
      <c r="M20" s="11"/>
    </row>
    <row r="21" spans="2:14" ht="23.25" x14ac:dyDescent="0.35">
      <c r="B21" s="33" t="s">
        <v>60</v>
      </c>
      <c r="C21" s="29">
        <v>147239403.63</v>
      </c>
      <c r="D21" s="30">
        <v>1761383820</v>
      </c>
      <c r="E21" s="29">
        <v>1637219209</v>
      </c>
      <c r="F21" s="30">
        <v>160542149.28999999</v>
      </c>
      <c r="G21" s="31">
        <f t="shared" si="3"/>
        <v>9.8057821706146367E-2</v>
      </c>
      <c r="H21" s="29">
        <f t="shared" si="0"/>
        <v>13302745.659999996</v>
      </c>
      <c r="I21" s="32">
        <f t="shared" si="1"/>
        <v>9.0347728475107497E-2</v>
      </c>
      <c r="J21" s="32">
        <f t="shared" si="2"/>
        <v>2.0148111706424727E-5</v>
      </c>
      <c r="K21" s="11"/>
      <c r="L21" s="27"/>
      <c r="M21" s="13"/>
    </row>
    <row r="22" spans="2:14" ht="23.25" x14ac:dyDescent="0.35">
      <c r="B22" s="33" t="s">
        <v>61</v>
      </c>
      <c r="C22" s="29">
        <v>112130.98</v>
      </c>
      <c r="D22" s="30">
        <v>2905681</v>
      </c>
      <c r="E22" s="29">
        <v>5646409</v>
      </c>
      <c r="F22" s="29">
        <v>312924.21999999997</v>
      </c>
      <c r="G22" s="31">
        <f t="shared" si="3"/>
        <v>5.5420041304127983E-2</v>
      </c>
      <c r="H22" s="29">
        <f t="shared" si="0"/>
        <v>200793.24</v>
      </c>
      <c r="I22" s="32">
        <f t="shared" si="1"/>
        <v>1.7907026229504104</v>
      </c>
      <c r="J22" s="32">
        <f t="shared" si="2"/>
        <v>3.927212989292244E-8</v>
      </c>
      <c r="K22" s="11"/>
      <c r="L22" s="27"/>
      <c r="M22" s="35"/>
    </row>
    <row r="23" spans="2:14" ht="23.25" x14ac:dyDescent="0.35">
      <c r="B23" s="22" t="s">
        <v>62</v>
      </c>
      <c r="C23" s="23">
        <f>SUM(C24:C25)</f>
        <v>495119177.44</v>
      </c>
      <c r="D23" s="23">
        <f>SUM(D24:D25)</f>
        <v>4445524135</v>
      </c>
      <c r="E23" s="23">
        <f>SUM(E24:E25)</f>
        <v>6547123937</v>
      </c>
      <c r="F23" s="23">
        <f>SUM(F24:F25)</f>
        <v>367152250.94</v>
      </c>
      <c r="G23" s="24">
        <f t="shared" si="3"/>
        <v>5.6078402436388765E-2</v>
      </c>
      <c r="H23" s="23">
        <f t="shared" si="0"/>
        <v>-127966926.5</v>
      </c>
      <c r="I23" s="26">
        <f t="shared" si="1"/>
        <v>-0.25845681672370163</v>
      </c>
      <c r="J23" s="26">
        <f t="shared" si="2"/>
        <v>4.6077772086144489E-5</v>
      </c>
      <c r="K23" s="11"/>
      <c r="L23" s="27"/>
      <c r="M23" s="11"/>
      <c r="N23" s="13"/>
    </row>
    <row r="24" spans="2:14" ht="23.25" x14ac:dyDescent="0.35">
      <c r="B24" s="33" t="s">
        <v>63</v>
      </c>
      <c r="C24" s="29">
        <v>210273572.83999997</v>
      </c>
      <c r="D24" s="30">
        <v>2604134807</v>
      </c>
      <c r="E24" s="29">
        <v>2666537676</v>
      </c>
      <c r="F24" s="30">
        <v>244876390.42000002</v>
      </c>
      <c r="G24" s="31">
        <f t="shared" si="3"/>
        <v>9.1833088511740948E-2</v>
      </c>
      <c r="H24" s="29">
        <f t="shared" si="0"/>
        <v>34602817.580000043</v>
      </c>
      <c r="I24" s="32">
        <f t="shared" si="1"/>
        <v>0.16456094369181523</v>
      </c>
      <c r="J24" s="32">
        <f t="shared" si="2"/>
        <v>3.0732096775009078E-5</v>
      </c>
      <c r="K24" s="11"/>
      <c r="L24" s="27"/>
      <c r="M24" s="13"/>
    </row>
    <row r="25" spans="2:14" ht="23.25" x14ac:dyDescent="0.35">
      <c r="B25" s="33" t="s">
        <v>64</v>
      </c>
      <c r="C25" s="29">
        <v>284845604.60000002</v>
      </c>
      <c r="D25" s="30">
        <v>1841389328</v>
      </c>
      <c r="E25" s="29">
        <v>3880586261</v>
      </c>
      <c r="F25" s="30">
        <v>122275860.52</v>
      </c>
      <c r="G25" s="31">
        <f t="shared" si="3"/>
        <v>3.1509635992085991E-2</v>
      </c>
      <c r="H25" s="29">
        <f t="shared" si="0"/>
        <v>-162569744.08000004</v>
      </c>
      <c r="I25" s="32">
        <f t="shared" si="1"/>
        <v>-0.57072934057835212</v>
      </c>
      <c r="J25" s="32">
        <f t="shared" si="2"/>
        <v>1.5345675311135415E-5</v>
      </c>
      <c r="K25" s="11"/>
      <c r="L25" s="27"/>
    </row>
    <row r="26" spans="2:14" ht="23.25" x14ac:dyDescent="0.35">
      <c r="B26" s="22" t="s">
        <v>65</v>
      </c>
      <c r="C26" s="23">
        <f>SUM(C27:C28)</f>
        <v>4351663854.3800001</v>
      </c>
      <c r="D26" s="23">
        <f>SUM(D27:D28)</f>
        <v>42094309583</v>
      </c>
      <c r="E26" s="23">
        <f>SUM(E27:E28)</f>
        <v>53242412331.659988</v>
      </c>
      <c r="F26" s="23">
        <f>SUM(F27:F28)</f>
        <v>3985659438.3600011</v>
      </c>
      <c r="G26" s="24">
        <f t="shared" si="3"/>
        <v>7.4858731297379147E-2</v>
      </c>
      <c r="H26" s="23">
        <f t="shared" si="0"/>
        <v>-366004416.01999903</v>
      </c>
      <c r="I26" s="26">
        <f t="shared" si="1"/>
        <v>-8.410677576844805E-2</v>
      </c>
      <c r="J26" s="26">
        <f t="shared" si="2"/>
        <v>5.0020204627250096E-4</v>
      </c>
      <c r="K26" s="11"/>
      <c r="L26" s="27"/>
      <c r="N26" s="36"/>
    </row>
    <row r="27" spans="2:14" ht="23.25" x14ac:dyDescent="0.35">
      <c r="B27" s="33" t="s">
        <v>66</v>
      </c>
      <c r="C27" s="29">
        <v>3478272944.5099998</v>
      </c>
      <c r="D27" s="30">
        <v>34403370023</v>
      </c>
      <c r="E27" s="30">
        <v>45971092689.659988</v>
      </c>
      <c r="F27" s="30">
        <v>3005884815.2900009</v>
      </c>
      <c r="G27" s="31">
        <f t="shared" si="3"/>
        <v>6.5386412186937137E-2</v>
      </c>
      <c r="H27" s="29">
        <f t="shared" si="0"/>
        <v>-472388129.21999884</v>
      </c>
      <c r="I27" s="32">
        <f t="shared" si="1"/>
        <v>-0.13581111567612941</v>
      </c>
      <c r="J27" s="32">
        <f t="shared" si="2"/>
        <v>3.7723989184740032E-4</v>
      </c>
      <c r="K27" s="11"/>
      <c r="L27" s="21"/>
    </row>
    <row r="28" spans="2:14" ht="23.25" x14ac:dyDescent="0.35">
      <c r="B28" s="33" t="s">
        <v>67</v>
      </c>
      <c r="C28" s="29">
        <v>873390909.87</v>
      </c>
      <c r="D28" s="30">
        <v>7690939560</v>
      </c>
      <c r="E28" s="29">
        <v>7271319642</v>
      </c>
      <c r="F28" s="30">
        <v>979774623.07000005</v>
      </c>
      <c r="G28" s="31">
        <f t="shared" si="3"/>
        <v>0.13474509047995994</v>
      </c>
      <c r="H28" s="29">
        <f t="shared" si="0"/>
        <v>106383713.20000005</v>
      </c>
      <c r="I28" s="32">
        <f t="shared" si="1"/>
        <v>0.12180538175721882</v>
      </c>
      <c r="J28" s="32">
        <f t="shared" si="2"/>
        <v>1.2296215442510064E-4</v>
      </c>
      <c r="K28" s="11"/>
      <c r="L28" s="37"/>
      <c r="M28" s="36"/>
      <c r="N28" s="11"/>
    </row>
    <row r="29" spans="2:14" ht="23.25" x14ac:dyDescent="0.35">
      <c r="B29" s="22" t="s">
        <v>68</v>
      </c>
      <c r="C29" s="23">
        <f>SUM(C30:C31)</f>
        <v>562863531.51999998</v>
      </c>
      <c r="D29" s="23">
        <f>SUM(D30:D31)</f>
        <v>21158472346</v>
      </c>
      <c r="E29" s="23">
        <f>SUM(E30:E31)</f>
        <v>19718894304.849998</v>
      </c>
      <c r="F29" s="23">
        <f>SUM(F30:F31)</f>
        <v>11641733804.019999</v>
      </c>
      <c r="G29" s="24">
        <f t="shared" si="3"/>
        <v>0.59038471549374016</v>
      </c>
      <c r="H29" s="23">
        <f t="shared" si="0"/>
        <v>11078870272.499998</v>
      </c>
      <c r="I29" s="26">
        <f t="shared" si="1"/>
        <v>19.683048646946027</v>
      </c>
      <c r="J29" s="26">
        <f t="shared" si="2"/>
        <v>1.4610428113563708E-3</v>
      </c>
      <c r="K29" s="11"/>
      <c r="L29" s="37"/>
      <c r="M29" s="36"/>
      <c r="N29" s="13"/>
    </row>
    <row r="30" spans="2:14" ht="23.25" x14ac:dyDescent="0.35">
      <c r="B30" s="33" t="s">
        <v>69</v>
      </c>
      <c r="C30" s="29">
        <v>374643602.32999998</v>
      </c>
      <c r="D30" s="29">
        <v>0</v>
      </c>
      <c r="E30" s="29">
        <v>398699755</v>
      </c>
      <c r="F30" s="29">
        <v>117045890.97</v>
      </c>
      <c r="G30" s="31">
        <f t="shared" si="3"/>
        <v>0.29356900650716478</v>
      </c>
      <c r="H30" s="29">
        <f t="shared" si="0"/>
        <v>-257597711.35999998</v>
      </c>
      <c r="I30" s="32">
        <f t="shared" si="1"/>
        <v>-0.68758070272103133</v>
      </c>
      <c r="J30" s="32">
        <f t="shared" si="2"/>
        <v>1.468931178803187E-5</v>
      </c>
      <c r="K30" s="20"/>
      <c r="L30" s="27"/>
      <c r="M30" s="36"/>
      <c r="N30" s="13"/>
    </row>
    <row r="31" spans="2:14" ht="23.25" x14ac:dyDescent="0.35">
      <c r="B31" s="33" t="s">
        <v>70</v>
      </c>
      <c r="C31" s="29">
        <v>188219929.19</v>
      </c>
      <c r="D31" s="30">
        <v>21158472346</v>
      </c>
      <c r="E31" s="29">
        <v>19320194549.849998</v>
      </c>
      <c r="F31" s="29">
        <v>11524687913.049999</v>
      </c>
      <c r="G31" s="31">
        <f t="shared" si="3"/>
        <v>0.59650993075219716</v>
      </c>
      <c r="H31" s="29">
        <f t="shared" si="0"/>
        <v>11336467983.859999</v>
      </c>
      <c r="I31" s="32">
        <f t="shared" si="1"/>
        <v>60.229902501006244</v>
      </c>
      <c r="J31" s="32">
        <f t="shared" si="2"/>
        <v>1.4463534995683392E-3</v>
      </c>
      <c r="K31" s="11"/>
      <c r="L31" s="27"/>
      <c r="N31" s="13"/>
    </row>
    <row r="32" spans="2:14" ht="23.25" x14ac:dyDescent="0.35">
      <c r="B32" s="22" t="s">
        <v>71</v>
      </c>
      <c r="C32" s="23">
        <v>1040000000</v>
      </c>
      <c r="D32" s="38">
        <v>808173262</v>
      </c>
      <c r="E32" s="23">
        <v>21350111392</v>
      </c>
      <c r="F32" s="23">
        <v>7415721283.710001</v>
      </c>
      <c r="G32" s="24">
        <f t="shared" si="3"/>
        <v>0.34733876313585471</v>
      </c>
      <c r="H32" s="23">
        <f t="shared" si="0"/>
        <v>6375721283.710001</v>
      </c>
      <c r="I32" s="26">
        <f t="shared" si="1"/>
        <v>6.1305012343365393</v>
      </c>
      <c r="J32" s="26">
        <f t="shared" si="2"/>
        <v>9.3067634554963097E-4</v>
      </c>
      <c r="K32" s="11"/>
      <c r="L32" s="27"/>
    </row>
    <row r="33" spans="1:13" ht="23.25" x14ac:dyDescent="0.35">
      <c r="B33" s="22" t="s">
        <v>72</v>
      </c>
      <c r="C33" s="23">
        <v>101704981.41</v>
      </c>
      <c r="D33" s="38">
        <v>358342268</v>
      </c>
      <c r="E33" s="23">
        <v>614441318</v>
      </c>
      <c r="F33" s="38">
        <v>100499041.67</v>
      </c>
      <c r="G33" s="24">
        <f t="shared" si="3"/>
        <v>0.16356165955297947</v>
      </c>
      <c r="H33" s="23">
        <f t="shared" si="0"/>
        <v>-1205939.7399999946</v>
      </c>
      <c r="I33" s="26">
        <f t="shared" si="1"/>
        <v>-1.1857233768506666E-2</v>
      </c>
      <c r="J33" s="26">
        <f t="shared" si="2"/>
        <v>1.2612674782982492E-5</v>
      </c>
      <c r="K33" s="11"/>
      <c r="L33" s="27"/>
    </row>
    <row r="34" spans="1:13" ht="23.25" x14ac:dyDescent="0.35">
      <c r="B34" s="22" t="s">
        <v>73</v>
      </c>
      <c r="C34" s="23">
        <v>944732201.0200001</v>
      </c>
      <c r="D34" s="38">
        <v>11280899184</v>
      </c>
      <c r="E34" s="23">
        <v>12427463823</v>
      </c>
      <c r="F34" s="38">
        <v>1046117159.7500001</v>
      </c>
      <c r="G34" s="24">
        <f t="shared" si="3"/>
        <v>8.4177847922108584E-2</v>
      </c>
      <c r="H34" s="25">
        <f t="shared" si="0"/>
        <v>101384958.73000002</v>
      </c>
      <c r="I34" s="26">
        <f t="shared" si="1"/>
        <v>0.10731608239936948</v>
      </c>
      <c r="J34" s="26">
        <f t="shared" si="2"/>
        <v>1.3128817251958672E-4</v>
      </c>
      <c r="K34" s="11"/>
      <c r="L34" s="27"/>
      <c r="M34" s="36"/>
    </row>
    <row r="35" spans="1:13" ht="23.25" x14ac:dyDescent="0.35">
      <c r="B35" s="39" t="s">
        <v>74</v>
      </c>
      <c r="C35" s="18">
        <f>SUM(C36:C38)</f>
        <v>151793577.25999999</v>
      </c>
      <c r="D35" s="18">
        <f>SUM(D36:D38)</f>
        <v>0</v>
      </c>
      <c r="E35" s="18">
        <f>SUM(E36:E38)</f>
        <v>61654027</v>
      </c>
      <c r="F35" s="18">
        <f>SUM(F36:F38)</f>
        <v>140761421.94</v>
      </c>
      <c r="G35" s="76">
        <f>IFERROR(F35/E35,"0.0%")</f>
        <v>2.2830856115854363</v>
      </c>
      <c r="H35" s="18">
        <f t="shared" si="0"/>
        <v>-11032155.319999993</v>
      </c>
      <c r="I35" s="19">
        <f t="shared" si="1"/>
        <v>-7.2678670067202772E-2</v>
      </c>
      <c r="J35" s="19">
        <f t="shared" si="2"/>
        <v>1.766562155636321E-5</v>
      </c>
      <c r="K35" s="20"/>
      <c r="L35" s="27"/>
    </row>
    <row r="36" spans="1:13" ht="23.25" x14ac:dyDescent="0.35">
      <c r="B36" s="40" t="s">
        <v>75</v>
      </c>
      <c r="C36" s="41">
        <v>0</v>
      </c>
      <c r="D36" s="23">
        <v>0</v>
      </c>
      <c r="E36" s="23">
        <v>61654027</v>
      </c>
      <c r="F36" s="23">
        <v>0</v>
      </c>
      <c r="G36" s="46">
        <f>IFERROR(F36/E36,"0.0%")</f>
        <v>0</v>
      </c>
      <c r="H36" s="42">
        <f t="shared" si="0"/>
        <v>0</v>
      </c>
      <c r="I36" s="43" t="str">
        <f t="shared" si="1"/>
        <v>0.0%</v>
      </c>
      <c r="J36" s="43">
        <f t="shared" si="2"/>
        <v>0</v>
      </c>
      <c r="L36" s="27"/>
    </row>
    <row r="37" spans="1:13" ht="23.25" x14ac:dyDescent="0.35">
      <c r="B37" s="44" t="s">
        <v>76</v>
      </c>
      <c r="C37" s="23">
        <v>0</v>
      </c>
      <c r="D37" s="23">
        <v>0</v>
      </c>
      <c r="E37" s="23">
        <v>0</v>
      </c>
      <c r="F37" s="23">
        <v>0</v>
      </c>
      <c r="G37" s="46" t="str">
        <f t="shared" ref="G37:G38" si="4">IFERROR(F37/E37,"0.0%")</f>
        <v>0.0%</v>
      </c>
      <c r="H37" s="45">
        <v>0</v>
      </c>
      <c r="I37" s="46">
        <v>0</v>
      </c>
      <c r="J37" s="46">
        <v>0</v>
      </c>
      <c r="L37" s="27"/>
    </row>
    <row r="38" spans="1:13" ht="23.25" x14ac:dyDescent="0.35">
      <c r="B38" s="44" t="s">
        <v>77</v>
      </c>
      <c r="C38" s="23">
        <v>151793577.25999999</v>
      </c>
      <c r="D38" s="45">
        <v>0</v>
      </c>
      <c r="E38" s="45">
        <v>0</v>
      </c>
      <c r="F38" s="23">
        <v>140761421.94</v>
      </c>
      <c r="G38" s="46" t="str">
        <f t="shared" si="4"/>
        <v>0.0%</v>
      </c>
      <c r="H38" s="45">
        <f t="shared" ref="H38:H43" si="5">F38-C38</f>
        <v>-11032155.319999993</v>
      </c>
      <c r="I38" s="46">
        <f t="shared" ref="I38:I43" si="6">IFERROR(H38/C38,"0.0%")</f>
        <v>-7.2678670067202772E-2</v>
      </c>
      <c r="J38" s="46">
        <f t="shared" si="2"/>
        <v>1.766562155636321E-5</v>
      </c>
      <c r="L38" s="27"/>
    </row>
    <row r="39" spans="1:13" ht="23.25" x14ac:dyDescent="0.25">
      <c r="B39" s="47" t="s">
        <v>78</v>
      </c>
      <c r="C39" s="48">
        <f>C15+C35</f>
        <v>97797558750.300034</v>
      </c>
      <c r="D39" s="48">
        <f>D15+D35</f>
        <v>1239893213947</v>
      </c>
      <c r="E39" s="48">
        <f>E15+E35</f>
        <v>1278808869322.0901</v>
      </c>
      <c r="F39" s="48">
        <f>F35+F15</f>
        <v>117983694593.71002</v>
      </c>
      <c r="G39" s="49">
        <f>IFERROR(F39/E39,"0.0%")</f>
        <v>9.2260616440871579E-2</v>
      </c>
      <c r="H39" s="48">
        <f t="shared" si="5"/>
        <v>20186135843.409988</v>
      </c>
      <c r="I39" s="50">
        <f t="shared" si="6"/>
        <v>0.20640735925678777</v>
      </c>
      <c r="J39" s="51">
        <f t="shared" si="2"/>
        <v>1.480700656322183E-2</v>
      </c>
      <c r="K39" s="52"/>
      <c r="L39" s="27"/>
    </row>
    <row r="40" spans="1:13" ht="23.25" x14ac:dyDescent="0.35">
      <c r="B40" s="39" t="s">
        <v>79</v>
      </c>
      <c r="C40" s="18">
        <f>C41+C42</f>
        <v>140988395.98000002</v>
      </c>
      <c r="D40" s="18">
        <f>D41+D42</f>
        <v>1471517547</v>
      </c>
      <c r="E40" s="18">
        <f>E41+E42</f>
        <v>2254809175.8599997</v>
      </c>
      <c r="F40" s="18">
        <f>F41+F42</f>
        <v>481881870.72999996</v>
      </c>
      <c r="G40" s="19">
        <f>IFERROR(F40/E40,"0.0%")</f>
        <v>0.21371292785617077</v>
      </c>
      <c r="H40" s="18">
        <f t="shared" si="5"/>
        <v>340893474.74999994</v>
      </c>
      <c r="I40" s="19">
        <f t="shared" si="6"/>
        <v>2.417883205071413</v>
      </c>
      <c r="J40" s="19">
        <f t="shared" si="2"/>
        <v>6.0476390802709423E-5</v>
      </c>
      <c r="L40" s="27"/>
    </row>
    <row r="41" spans="1:13" ht="23.25" customHeight="1" x14ac:dyDescent="0.35">
      <c r="B41" s="53" t="str">
        <f>"- Corrientes"</f>
        <v>- Corrientes</v>
      </c>
      <c r="C41" s="29">
        <v>37138746.310000002</v>
      </c>
      <c r="D41" s="30">
        <v>535158109</v>
      </c>
      <c r="E41" s="29">
        <v>876684137.32999992</v>
      </c>
      <c r="F41" s="29">
        <v>110923.2</v>
      </c>
      <c r="G41" s="31">
        <f>IFERROR(F41/E41,"0.0%")</f>
        <v>1.2652584354705447E-4</v>
      </c>
      <c r="H41" s="29">
        <f t="shared" si="5"/>
        <v>-37027823.109999999</v>
      </c>
      <c r="I41" s="31">
        <f t="shared" si="6"/>
        <v>-0.99701327559433162</v>
      </c>
      <c r="J41" s="31">
        <f t="shared" si="2"/>
        <v>1.3920911326514179E-8</v>
      </c>
      <c r="K41" s="54"/>
      <c r="L41" s="27"/>
    </row>
    <row r="42" spans="1:13" ht="23.25" customHeight="1" x14ac:dyDescent="0.35">
      <c r="B42" s="53" t="str">
        <f>"- Capital"</f>
        <v>- Capital</v>
      </c>
      <c r="C42" s="29">
        <v>103849649.67</v>
      </c>
      <c r="D42" s="30">
        <v>936359438</v>
      </c>
      <c r="E42" s="29">
        <v>1378125038.53</v>
      </c>
      <c r="F42" s="29">
        <v>481770947.52999997</v>
      </c>
      <c r="G42" s="31">
        <f>IFERROR(F42/E42,"0.0%")</f>
        <v>0.34958435124572512</v>
      </c>
      <c r="H42" s="29">
        <f t="shared" si="5"/>
        <v>377921297.85999995</v>
      </c>
      <c r="I42" s="31">
        <f t="shared" si="6"/>
        <v>3.6391196220777773</v>
      </c>
      <c r="J42" s="31">
        <f t="shared" si="2"/>
        <v>6.0462469891382916E-5</v>
      </c>
      <c r="K42" s="20"/>
      <c r="L42" s="27"/>
    </row>
    <row r="43" spans="1:13" ht="24" thickBot="1" x14ac:dyDescent="0.3">
      <c r="B43" s="55" t="s">
        <v>80</v>
      </c>
      <c r="C43" s="56">
        <f>C39+C40</f>
        <v>97938547146.280029</v>
      </c>
      <c r="D43" s="56">
        <f>D39+D40</f>
        <v>1241364731494</v>
      </c>
      <c r="E43" s="56">
        <f>E39+E40</f>
        <v>1281063678497.9502</v>
      </c>
      <c r="F43" s="56">
        <f>F39+F40</f>
        <v>118465576464.44002</v>
      </c>
      <c r="G43" s="57">
        <f>IFERROR(F43/E43,"0.0%")</f>
        <v>9.2474385507003959E-2</v>
      </c>
      <c r="H43" s="56">
        <f t="shared" si="5"/>
        <v>20527029318.159988</v>
      </c>
      <c r="I43" s="58">
        <f t="shared" si="6"/>
        <v>0.20959091099749544</v>
      </c>
      <c r="J43" s="59">
        <f>F43/$M$11</f>
        <v>1.4867482954024538E-2</v>
      </c>
      <c r="K43" s="20"/>
      <c r="L43" s="27"/>
    </row>
    <row r="44" spans="1:13" x14ac:dyDescent="0.25">
      <c r="B44" s="60"/>
      <c r="C44" s="61"/>
      <c r="D44" s="61"/>
      <c r="E44" s="61"/>
      <c r="G44" s="62"/>
      <c r="H44" s="61"/>
      <c r="I44" s="63"/>
      <c r="J44" s="63"/>
    </row>
    <row r="45" spans="1:13" ht="15.75" x14ac:dyDescent="0.25">
      <c r="B45" s="64" t="s">
        <v>81</v>
      </c>
      <c r="C45" s="61"/>
      <c r="D45" s="61"/>
      <c r="E45" s="61"/>
      <c r="F45" s="65"/>
      <c r="G45" s="62"/>
      <c r="H45" s="61"/>
      <c r="I45" s="63"/>
      <c r="J45" s="63"/>
    </row>
    <row r="46" spans="1:13" ht="15.75" x14ac:dyDescent="0.25">
      <c r="B46" s="66" t="s">
        <v>82</v>
      </c>
      <c r="C46" s="67"/>
      <c r="D46" s="67"/>
      <c r="E46" s="67"/>
      <c r="F46" s="67"/>
      <c r="G46" s="67"/>
      <c r="I46" s="68"/>
    </row>
    <row r="47" spans="1:13" s="69" customFormat="1" ht="15.75" x14ac:dyDescent="0.25">
      <c r="A47" s="1"/>
      <c r="B47" s="70" t="s">
        <v>83</v>
      </c>
      <c r="C47" s="1"/>
      <c r="D47" s="1"/>
      <c r="E47" s="1"/>
      <c r="F47" s="71"/>
      <c r="G47" s="1"/>
      <c r="H47" s="1"/>
      <c r="I47" s="68"/>
      <c r="K47" s="1"/>
      <c r="L47" s="1"/>
      <c r="M47" s="1"/>
    </row>
    <row r="48" spans="1:13" s="69" customFormat="1" ht="15.75" x14ac:dyDescent="0.25">
      <c r="A48" s="1"/>
      <c r="B48" s="72" t="s">
        <v>1042</v>
      </c>
      <c r="C48" s="1"/>
      <c r="D48" s="1"/>
      <c r="E48" s="1"/>
      <c r="F48" s="1"/>
      <c r="G48" s="1"/>
      <c r="H48" s="1"/>
      <c r="I48" s="68"/>
      <c r="K48" s="1"/>
      <c r="L48" s="1"/>
      <c r="M48" s="1"/>
    </row>
    <row r="49" spans="1:13" s="69" customFormat="1" ht="15.75" x14ac:dyDescent="0.25">
      <c r="A49" s="1"/>
      <c r="B49" s="72" t="s">
        <v>84</v>
      </c>
      <c r="C49" s="1"/>
      <c r="D49" s="1"/>
      <c r="E49" s="1"/>
      <c r="F49" s="1"/>
      <c r="G49" s="1"/>
      <c r="H49" s="1"/>
      <c r="I49" s="68"/>
      <c r="K49" s="1"/>
      <c r="L49" s="1"/>
      <c r="M49" s="1"/>
    </row>
    <row r="50" spans="1:13" s="69" customFormat="1" ht="15.75" x14ac:dyDescent="0.25">
      <c r="A50" s="1"/>
      <c r="B50" s="73" t="s">
        <v>85</v>
      </c>
      <c r="C50" s="1"/>
      <c r="D50" s="1"/>
      <c r="E50" s="1"/>
      <c r="F50" s="74"/>
      <c r="G50" s="1"/>
      <c r="H50" s="1"/>
      <c r="I50" s="68"/>
      <c r="K50" s="1"/>
      <c r="L50" s="1"/>
      <c r="M50" s="1"/>
    </row>
    <row r="53" spans="1:13" s="69" customFormat="1" x14ac:dyDescent="0.25">
      <c r="A53" s="1"/>
      <c r="B53" s="1"/>
      <c r="C53" s="1"/>
      <c r="D53" s="1"/>
      <c r="E53" s="1"/>
      <c r="F53" s="1"/>
      <c r="G53" s="1"/>
      <c r="H53" s="1"/>
      <c r="K53" s="1"/>
      <c r="L53" s="1"/>
      <c r="M53" s="1"/>
    </row>
    <row r="55" spans="1:13" x14ac:dyDescent="0.25">
      <c r="G55" s="69"/>
      <c r="H55" s="69"/>
      <c r="I55" s="1"/>
      <c r="J55" s="1"/>
    </row>
    <row r="56" spans="1:13" x14ac:dyDescent="0.25">
      <c r="G56" s="69"/>
      <c r="H56" s="69"/>
      <c r="I56" s="1"/>
      <c r="J56" s="1"/>
    </row>
    <row r="62" spans="1:13" x14ac:dyDescent="0.25">
      <c r="C62" s="75"/>
      <c r="D62" s="75"/>
      <c r="E62" s="75"/>
    </row>
    <row r="324" spans="2:2" x14ac:dyDescent="0.25">
      <c r="B324" s="1" t="s">
        <v>86</v>
      </c>
    </row>
  </sheetData>
  <mergeCells count="15">
    <mergeCell ref="B8:J8"/>
    <mergeCell ref="B2:J2"/>
    <mergeCell ref="B3:J3"/>
    <mergeCell ref="B4:J4"/>
    <mergeCell ref="B6:J6"/>
    <mergeCell ref="B7:J7"/>
    <mergeCell ref="B10:B14"/>
    <mergeCell ref="D10:G10"/>
    <mergeCell ref="H10:I12"/>
    <mergeCell ref="J10:J13"/>
    <mergeCell ref="C11:C13"/>
    <mergeCell ref="D11:D13"/>
    <mergeCell ref="E11:E13"/>
    <mergeCell ref="F11:F13"/>
    <mergeCell ref="G11:G13"/>
  </mergeCells>
  <pageMargins left="0.7" right="0.7" top="0.75" bottom="0.75" header="0.3" footer="0.3"/>
  <pageSetup orientation="portrait" r:id="rId1"/>
  <ignoredErrors>
    <ignoredError sqref="C29:G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AF0C-D2BF-4598-9785-408DA7F88A5E}">
  <sheetPr codeName="Hoja2"/>
  <dimension ref="A2:Q33"/>
  <sheetViews>
    <sheetView showGridLines="0" workbookViewId="0">
      <selection activeCell="D24" sqref="D24"/>
    </sheetView>
  </sheetViews>
  <sheetFormatPr baseColWidth="10" defaultColWidth="11.5703125" defaultRowHeight="15" x14ac:dyDescent="0.25"/>
  <cols>
    <col min="4" max="4" width="18" customWidth="1"/>
    <col min="5" max="5" width="5.85546875" customWidth="1"/>
    <col min="6" max="6" width="16.7109375" customWidth="1"/>
    <col min="7" max="7" width="6.140625" customWidth="1"/>
    <col min="8" max="8" width="18.7109375" customWidth="1"/>
    <col min="9" max="9" width="2.5703125" customWidth="1"/>
    <col min="10" max="10" width="21.7109375" customWidth="1"/>
    <col min="11" max="11" width="19.42578125" customWidth="1"/>
    <col min="12" max="12" width="1.85546875" customWidth="1"/>
    <col min="13" max="13" width="16.7109375" customWidth="1"/>
    <col min="14" max="14" width="5.28515625" customWidth="1"/>
    <col min="16" max="16" width="80.7109375" bestFit="1" customWidth="1"/>
  </cols>
  <sheetData>
    <row r="2" spans="1:17" x14ac:dyDescent="0.25">
      <c r="B2" s="78"/>
      <c r="C2" s="78"/>
      <c r="D2" s="78"/>
      <c r="E2" s="78"/>
      <c r="F2" s="78"/>
      <c r="G2" s="78"/>
      <c r="H2" s="78"/>
      <c r="I2" s="78"/>
      <c r="J2" s="78"/>
      <c r="K2" s="78"/>
    </row>
    <row r="3" spans="1:17" x14ac:dyDescent="0.25">
      <c r="A3" s="448" t="s">
        <v>37</v>
      </c>
      <c r="B3" s="448"/>
      <c r="C3" s="448"/>
      <c r="D3" s="448"/>
      <c r="E3" s="448"/>
      <c r="F3" s="448"/>
      <c r="G3" s="448"/>
      <c r="H3" s="448"/>
      <c r="I3" s="448"/>
      <c r="J3" s="448"/>
      <c r="K3" s="448"/>
      <c r="L3" s="448"/>
      <c r="M3" s="448"/>
      <c r="N3" s="448"/>
    </row>
    <row r="4" spans="1:17" x14ac:dyDescent="0.25">
      <c r="A4" s="448" t="s">
        <v>2</v>
      </c>
      <c r="B4" s="448"/>
      <c r="C4" s="448"/>
      <c r="D4" s="448"/>
      <c r="E4" s="448"/>
      <c r="F4" s="448"/>
      <c r="G4" s="448"/>
      <c r="H4" s="448"/>
      <c r="I4" s="448"/>
      <c r="J4" s="448"/>
      <c r="K4" s="448"/>
      <c r="L4" s="448"/>
      <c r="M4" s="448"/>
      <c r="N4" s="448"/>
    </row>
    <row r="5" spans="1:17" x14ac:dyDescent="0.25">
      <c r="A5" s="449" t="s">
        <v>3</v>
      </c>
      <c r="B5" s="449"/>
      <c r="C5" s="449"/>
      <c r="D5" s="449"/>
      <c r="E5" s="449"/>
      <c r="F5" s="449"/>
      <c r="G5" s="449"/>
      <c r="H5" s="449"/>
      <c r="I5" s="449"/>
      <c r="J5" s="449"/>
      <c r="K5" s="449"/>
      <c r="L5" s="449"/>
      <c r="M5" s="449"/>
      <c r="N5" s="449"/>
    </row>
    <row r="6" spans="1:17" x14ac:dyDescent="0.25">
      <c r="B6" s="78"/>
      <c r="C6" s="78"/>
      <c r="D6" s="78"/>
      <c r="E6" s="78"/>
      <c r="F6" s="78"/>
      <c r="G6" s="78"/>
      <c r="H6" s="78"/>
      <c r="I6" s="78"/>
      <c r="J6" s="78"/>
      <c r="K6" s="78"/>
    </row>
    <row r="7" spans="1:17" x14ac:dyDescent="0.25">
      <c r="A7" s="450" t="s">
        <v>87</v>
      </c>
      <c r="B7" s="450"/>
      <c r="C7" s="450"/>
      <c r="D7" s="450"/>
      <c r="E7" s="450"/>
      <c r="F7" s="450"/>
      <c r="G7" s="450"/>
      <c r="H7" s="450"/>
      <c r="I7" s="450"/>
      <c r="J7" s="450"/>
      <c r="K7" s="450"/>
      <c r="L7" s="450"/>
      <c r="M7" s="450"/>
      <c r="N7" s="450"/>
    </row>
    <row r="8" spans="1:17" x14ac:dyDescent="0.25">
      <c r="A8" s="451" t="s">
        <v>88</v>
      </c>
      <c r="B8" s="451"/>
      <c r="C8" s="451"/>
      <c r="D8" s="451"/>
      <c r="E8" s="451"/>
      <c r="F8" s="451"/>
      <c r="G8" s="451"/>
      <c r="H8" s="451"/>
      <c r="I8" s="451"/>
      <c r="J8" s="451"/>
      <c r="K8" s="451"/>
      <c r="L8" s="451"/>
      <c r="M8" s="451"/>
      <c r="N8" s="451"/>
    </row>
    <row r="9" spans="1:17" x14ac:dyDescent="0.25">
      <c r="A9" s="447" t="s">
        <v>89</v>
      </c>
      <c r="B9" s="447"/>
      <c r="C9" s="447"/>
      <c r="D9" s="447"/>
      <c r="E9" s="447"/>
      <c r="F9" s="447"/>
      <c r="G9" s="447"/>
      <c r="H9" s="447"/>
      <c r="I9" s="447"/>
      <c r="J9" s="447"/>
      <c r="K9" s="447"/>
      <c r="L9" s="447"/>
      <c r="M9" s="447"/>
      <c r="N9" s="447"/>
    </row>
    <row r="10" spans="1:17" x14ac:dyDescent="0.25">
      <c r="P10" s="79"/>
      <c r="Q10" s="80"/>
    </row>
    <row r="11" spans="1:17" x14ac:dyDescent="0.25">
      <c r="P11" s="79"/>
      <c r="Q11" s="80"/>
    </row>
    <row r="12" spans="1:17" x14ac:dyDescent="0.25">
      <c r="P12" s="79"/>
      <c r="Q12" s="80"/>
    </row>
    <row r="13" spans="1:17" x14ac:dyDescent="0.25">
      <c r="P13" s="79"/>
      <c r="Q13" s="80"/>
    </row>
    <row r="14" spans="1:17" x14ac:dyDescent="0.25">
      <c r="P14" s="79"/>
      <c r="Q14" s="80"/>
    </row>
    <row r="18" spans="4:12" ht="73.5" customHeight="1" x14ac:dyDescent="0.25">
      <c r="D18" s="81" t="s">
        <v>90</v>
      </c>
      <c r="E18" s="82"/>
      <c r="F18" s="83" t="s">
        <v>91</v>
      </c>
      <c r="G18" s="82"/>
      <c r="H18" s="83" t="s">
        <v>92</v>
      </c>
      <c r="I18" s="82"/>
      <c r="J18" s="83" t="s">
        <v>93</v>
      </c>
      <c r="K18" s="83" t="s">
        <v>94</v>
      </c>
      <c r="L18" s="82"/>
    </row>
    <row r="19" spans="4:12" ht="32.25" customHeight="1" x14ac:dyDescent="0.25">
      <c r="D19" s="84" t="s">
        <v>95</v>
      </c>
      <c r="F19" s="84" t="s">
        <v>96</v>
      </c>
      <c r="H19" s="84" t="s">
        <v>97</v>
      </c>
      <c r="J19" s="84" t="s">
        <v>98</v>
      </c>
      <c r="K19" s="84" t="s">
        <v>99</v>
      </c>
    </row>
    <row r="22" spans="4:12" x14ac:dyDescent="0.25">
      <c r="D22" s="343" t="s">
        <v>81</v>
      </c>
    </row>
    <row r="23" spans="4:12" x14ac:dyDescent="0.25">
      <c r="D23" s="85" t="s">
        <v>1048</v>
      </c>
    </row>
    <row r="24" spans="4:12" x14ac:dyDescent="0.25">
      <c r="D24" s="86" t="s">
        <v>100</v>
      </c>
      <c r="E24" s="86"/>
      <c r="F24" s="86"/>
    </row>
    <row r="33" spans="8:10" x14ac:dyDescent="0.25">
      <c r="H33" s="86"/>
      <c r="I33" s="86"/>
      <c r="J33" s="86"/>
    </row>
  </sheetData>
  <mergeCells count="6">
    <mergeCell ref="A9:N9"/>
    <mergeCell ref="A3:N3"/>
    <mergeCell ref="A4:N4"/>
    <mergeCell ref="A5:N5"/>
    <mergeCell ref="A7:N7"/>
    <mergeCell ref="A8:N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01B1-FEE2-4F3A-8583-7E7C47E68F63}">
  <sheetPr codeName="Hoja6"/>
  <dimension ref="B2:P51"/>
  <sheetViews>
    <sheetView showGridLines="0" zoomScale="54" zoomScaleNormal="70" workbookViewId="0">
      <selection activeCell="B3" sqref="B3:L3"/>
    </sheetView>
  </sheetViews>
  <sheetFormatPr baseColWidth="10" defaultColWidth="11.42578125" defaultRowHeight="15" x14ac:dyDescent="0.25"/>
  <cols>
    <col min="1" max="1" width="11.42578125" style="156"/>
    <col min="2" max="2" width="84.5703125" style="156" customWidth="1"/>
    <col min="3" max="3" width="27.7109375" style="156" customWidth="1"/>
    <col min="4" max="4" width="26.7109375" style="156" customWidth="1"/>
    <col min="5" max="5" width="29.85546875" style="156" customWidth="1"/>
    <col min="6" max="6" width="30.140625" style="156" bestFit="1" customWidth="1"/>
    <col min="7" max="7" width="23.42578125" style="156" bestFit="1" customWidth="1"/>
    <col min="8" max="8" width="20.140625" style="156" customWidth="1"/>
    <col min="9" max="9" width="25.28515625" style="156" customWidth="1"/>
    <col min="10" max="11" width="19" style="156" customWidth="1"/>
    <col min="12" max="12" width="20" style="156" bestFit="1" customWidth="1"/>
    <col min="13" max="13" width="21.85546875" style="156" bestFit="1" customWidth="1"/>
    <col min="14" max="14" width="38.5703125" style="156" customWidth="1"/>
    <col min="15" max="15" width="23.7109375" style="156" bestFit="1" customWidth="1"/>
    <col min="16" max="16" width="15.7109375" style="156" bestFit="1" customWidth="1"/>
    <col min="17" max="16384" width="11.42578125" style="156"/>
  </cols>
  <sheetData>
    <row r="2" spans="2:16" ht="30.6" customHeight="1" x14ac:dyDescent="0.25">
      <c r="B2" s="452" t="s">
        <v>37</v>
      </c>
      <c r="C2" s="452"/>
      <c r="D2" s="452"/>
      <c r="E2" s="452"/>
      <c r="F2" s="452"/>
      <c r="G2" s="452"/>
      <c r="H2" s="452"/>
      <c r="I2" s="452"/>
      <c r="J2" s="452"/>
      <c r="K2" s="452"/>
      <c r="L2" s="452"/>
    </row>
    <row r="3" spans="2:16" ht="19.149999999999999" customHeight="1" x14ac:dyDescent="0.25">
      <c r="B3" s="452" t="s">
        <v>2</v>
      </c>
      <c r="C3" s="452"/>
      <c r="D3" s="452"/>
      <c r="E3" s="452"/>
      <c r="F3" s="452"/>
      <c r="G3" s="452"/>
      <c r="H3" s="452"/>
      <c r="I3" s="452"/>
      <c r="J3" s="452"/>
      <c r="K3" s="452"/>
      <c r="L3" s="452"/>
    </row>
    <row r="4" spans="2:16" ht="27.6" customHeight="1" x14ac:dyDescent="0.25">
      <c r="B4" s="453" t="s">
        <v>3</v>
      </c>
      <c r="C4" s="453"/>
      <c r="D4" s="453"/>
      <c r="E4" s="453"/>
      <c r="F4" s="453"/>
      <c r="G4" s="453"/>
      <c r="H4" s="453"/>
      <c r="I4" s="453"/>
      <c r="J4" s="453"/>
      <c r="K4" s="453"/>
      <c r="L4" s="453"/>
    </row>
    <row r="5" spans="2:16" ht="20.25" x14ac:dyDescent="0.3">
      <c r="B5" s="224"/>
      <c r="C5" s="224"/>
      <c r="D5" s="224"/>
      <c r="E5" s="224"/>
      <c r="F5" s="224"/>
      <c r="G5" s="224"/>
      <c r="H5" s="224"/>
      <c r="I5" s="224"/>
      <c r="J5" s="224"/>
      <c r="K5" s="224"/>
      <c r="L5" s="224"/>
    </row>
    <row r="6" spans="2:16" ht="20.25" x14ac:dyDescent="0.3">
      <c r="B6" s="224"/>
      <c r="C6" s="224"/>
      <c r="D6" s="224"/>
      <c r="E6" s="224"/>
      <c r="F6" s="224"/>
      <c r="G6" s="224"/>
      <c r="H6" s="224"/>
      <c r="I6" s="224"/>
      <c r="J6" s="224"/>
      <c r="K6" s="224"/>
      <c r="L6" s="224"/>
      <c r="N6" s="223"/>
      <c r="O6" s="223"/>
    </row>
    <row r="7" spans="2:16" ht="20.25" x14ac:dyDescent="0.3">
      <c r="B7" s="454" t="s">
        <v>101</v>
      </c>
      <c r="C7" s="454"/>
      <c r="D7" s="454"/>
      <c r="E7" s="454"/>
      <c r="F7" s="454"/>
      <c r="G7" s="454"/>
      <c r="H7" s="454"/>
      <c r="I7" s="454"/>
      <c r="J7" s="454"/>
      <c r="K7" s="454"/>
      <c r="L7" s="454"/>
      <c r="N7" s="223"/>
      <c r="O7" s="223"/>
    </row>
    <row r="8" spans="2:16" ht="21" thickBot="1" x14ac:dyDescent="0.35">
      <c r="B8" s="455" t="s">
        <v>6</v>
      </c>
      <c r="C8" s="455"/>
      <c r="D8" s="455"/>
      <c r="E8" s="455"/>
      <c r="F8" s="455"/>
      <c r="G8" s="455"/>
      <c r="H8" s="455"/>
      <c r="I8" s="455"/>
      <c r="J8" s="455"/>
      <c r="K8" s="455"/>
      <c r="L8" s="455"/>
      <c r="N8" s="220"/>
      <c r="O8" s="220"/>
    </row>
    <row r="9" spans="2:16" ht="15.75" thickBot="1" x14ac:dyDescent="0.3">
      <c r="B9" s="221"/>
      <c r="C9" s="221"/>
      <c r="D9" s="221"/>
      <c r="E9" s="221"/>
      <c r="F9" s="221"/>
      <c r="G9" s="221"/>
      <c r="H9" s="221"/>
      <c r="I9" s="221"/>
      <c r="J9" s="221"/>
      <c r="K9" s="221"/>
      <c r="L9" s="221"/>
      <c r="N9" s="220"/>
      <c r="O9" s="220"/>
    </row>
    <row r="10" spans="2:16" ht="21.6" customHeight="1" thickBot="1" x14ac:dyDescent="0.3">
      <c r="B10" s="465" t="s">
        <v>7</v>
      </c>
      <c r="C10" s="219">
        <v>2024</v>
      </c>
      <c r="D10" s="467">
        <v>2025</v>
      </c>
      <c r="E10" s="468"/>
      <c r="F10" s="468"/>
      <c r="G10" s="468"/>
      <c r="H10" s="468"/>
      <c r="I10" s="469"/>
      <c r="J10" s="470" t="s">
        <v>102</v>
      </c>
      <c r="K10" s="471"/>
      <c r="L10" s="470" t="s">
        <v>103</v>
      </c>
    </row>
    <row r="11" spans="2:16" ht="21.6" customHeight="1" thickBot="1" x14ac:dyDescent="0.3">
      <c r="B11" s="466"/>
      <c r="C11" s="458" t="s">
        <v>104</v>
      </c>
      <c r="D11" s="457" t="s">
        <v>44</v>
      </c>
      <c r="E11" s="457" t="s">
        <v>45</v>
      </c>
      <c r="F11" s="460" t="s">
        <v>105</v>
      </c>
      <c r="G11" s="461"/>
      <c r="H11" s="461"/>
      <c r="I11" s="462"/>
      <c r="J11" s="470"/>
      <c r="K11" s="471"/>
      <c r="L11" s="470"/>
    </row>
    <row r="12" spans="2:16" ht="15" customHeight="1" thickBot="1" x14ac:dyDescent="0.3">
      <c r="B12" s="466"/>
      <c r="C12" s="458"/>
      <c r="D12" s="458"/>
      <c r="E12" s="458"/>
      <c r="F12" s="463" t="s">
        <v>106</v>
      </c>
      <c r="G12" s="457" t="s">
        <v>107</v>
      </c>
      <c r="H12" s="457" t="s">
        <v>108</v>
      </c>
      <c r="I12" s="457" t="s">
        <v>109</v>
      </c>
      <c r="J12" s="472"/>
      <c r="K12" s="473"/>
      <c r="L12" s="470"/>
      <c r="N12" s="218" t="s">
        <v>5</v>
      </c>
      <c r="O12" s="217">
        <v>7968099027305.2305</v>
      </c>
      <c r="P12" s="11"/>
    </row>
    <row r="13" spans="2:16" ht="21" thickBot="1" x14ac:dyDescent="0.3">
      <c r="B13" s="466"/>
      <c r="C13" s="459"/>
      <c r="D13" s="459"/>
      <c r="E13" s="459"/>
      <c r="F13" s="464"/>
      <c r="G13" s="459"/>
      <c r="H13" s="459"/>
      <c r="I13" s="459"/>
      <c r="J13" s="216" t="s">
        <v>110</v>
      </c>
      <c r="K13" s="216" t="s">
        <v>111</v>
      </c>
      <c r="L13" s="472"/>
      <c r="O13" s="215"/>
    </row>
    <row r="14" spans="2:16" ht="21" thickBot="1" x14ac:dyDescent="0.3">
      <c r="B14" s="464"/>
      <c r="C14" s="214">
        <v>1</v>
      </c>
      <c r="D14" s="214">
        <v>2</v>
      </c>
      <c r="E14" s="214">
        <v>3</v>
      </c>
      <c r="F14" s="214">
        <v>4</v>
      </c>
      <c r="G14" s="214">
        <v>5</v>
      </c>
      <c r="H14" s="214">
        <v>6</v>
      </c>
      <c r="I14" s="214" t="s">
        <v>112</v>
      </c>
      <c r="J14" s="214" t="s">
        <v>113</v>
      </c>
      <c r="K14" s="214" t="s">
        <v>114</v>
      </c>
      <c r="L14" s="213" t="s">
        <v>115</v>
      </c>
      <c r="N14" s="158"/>
    </row>
    <row r="15" spans="2:16" ht="20.25" x14ac:dyDescent="0.25">
      <c r="B15" s="212" t="s">
        <v>21</v>
      </c>
      <c r="C15" s="211">
        <f t="shared" ref="C15:H15" si="0">C16+C17+C18+C19+C20+C25</f>
        <v>143597956997.07025</v>
      </c>
      <c r="D15" s="211">
        <f t="shared" si="0"/>
        <v>1308196684792</v>
      </c>
      <c r="E15" s="211">
        <f t="shared" si="0"/>
        <v>1341336923834.2498</v>
      </c>
      <c r="F15" s="211">
        <f t="shared" si="0"/>
        <v>93800012358.640015</v>
      </c>
      <c r="G15" s="211">
        <f t="shared" si="0"/>
        <v>126769725100.7001</v>
      </c>
      <c r="H15" s="211">
        <f t="shared" si="0"/>
        <v>167645061940.95999</v>
      </c>
      <c r="I15" s="210">
        <f t="shared" ref="I15:I36" si="1">IFERROR(G15/E15,"-")</f>
        <v>9.4509979445227849E-2</v>
      </c>
      <c r="J15" s="211">
        <f t="shared" ref="J15:J36" si="2">G15-C15</f>
        <v>-16828231896.370148</v>
      </c>
      <c r="K15" s="210">
        <f t="shared" ref="K15:K36" si="3">IFERROR(J15/C15,"0.0%")</f>
        <v>-0.11718991166924111</v>
      </c>
      <c r="L15" s="210">
        <f t="shared" ref="L15:L37" si="4">G15/$O$12</f>
        <v>1.5909657330598334E-2</v>
      </c>
      <c r="M15" s="195"/>
      <c r="N15" s="158"/>
      <c r="O15" s="208"/>
    </row>
    <row r="16" spans="2:16" ht="20.25" x14ac:dyDescent="0.25">
      <c r="B16" s="209" t="s">
        <v>116</v>
      </c>
      <c r="C16" s="193">
        <v>63405657221.510223</v>
      </c>
      <c r="D16" s="193">
        <v>516919627204</v>
      </c>
      <c r="E16" s="193">
        <v>531297677760.38989</v>
      </c>
      <c r="F16" s="193">
        <v>35931279896.560013</v>
      </c>
      <c r="G16" s="193">
        <v>63059803608.740089</v>
      </c>
      <c r="H16" s="193">
        <v>86679656886.309967</v>
      </c>
      <c r="I16" s="192">
        <f t="shared" si="1"/>
        <v>0.11869015478207953</v>
      </c>
      <c r="J16" s="193">
        <f t="shared" si="2"/>
        <v>-345853612.77013397</v>
      </c>
      <c r="K16" s="192">
        <f t="shared" si="3"/>
        <v>-5.4546175834418124E-3</v>
      </c>
      <c r="L16" s="192">
        <f t="shared" si="4"/>
        <v>7.9140336224042367E-3</v>
      </c>
      <c r="M16" s="187"/>
      <c r="N16" s="158"/>
      <c r="O16" s="208"/>
    </row>
    <row r="17" spans="2:15" ht="20.25" x14ac:dyDescent="0.25">
      <c r="B17" s="207" t="s">
        <v>117</v>
      </c>
      <c r="C17" s="205">
        <v>10487848426.090002</v>
      </c>
      <c r="D17" s="205">
        <v>90986168678</v>
      </c>
      <c r="E17" s="205">
        <v>87523447135.860001</v>
      </c>
      <c r="F17" s="205">
        <v>133218924.73</v>
      </c>
      <c r="G17" s="205">
        <v>7086077774.5599995</v>
      </c>
      <c r="H17" s="205">
        <v>13663340601.49</v>
      </c>
      <c r="I17" s="206">
        <f t="shared" si="1"/>
        <v>8.0962050815485992E-2</v>
      </c>
      <c r="J17" s="205">
        <f t="shared" si="2"/>
        <v>-3401770651.5300026</v>
      </c>
      <c r="K17" s="204">
        <f t="shared" si="3"/>
        <v>-0.32435352927752259</v>
      </c>
      <c r="L17" s="204">
        <f t="shared" si="4"/>
        <v>8.8930593737317968E-4</v>
      </c>
      <c r="M17" s="187"/>
      <c r="N17" s="174"/>
      <c r="O17" s="208"/>
    </row>
    <row r="18" spans="2:15" ht="20.25" x14ac:dyDescent="0.25">
      <c r="B18" s="207" t="s">
        <v>22</v>
      </c>
      <c r="C18" s="205">
        <v>11628883862.690001</v>
      </c>
      <c r="D18" s="205">
        <v>298486441612</v>
      </c>
      <c r="E18" s="205">
        <v>283663317735.25</v>
      </c>
      <c r="F18" s="205">
        <v>17594207582.439995</v>
      </c>
      <c r="G18" s="205">
        <v>15026496308.270004</v>
      </c>
      <c r="H18" s="205">
        <v>21279252223.420006</v>
      </c>
      <c r="I18" s="206">
        <f t="shared" si="1"/>
        <v>5.2972997806838756E-2</v>
      </c>
      <c r="J18" s="205">
        <f t="shared" si="2"/>
        <v>3397612445.5800037</v>
      </c>
      <c r="K18" s="204">
        <f t="shared" si="3"/>
        <v>0.2921701244674797</v>
      </c>
      <c r="L18" s="204">
        <f t="shared" si="4"/>
        <v>1.8858320230179025E-3</v>
      </c>
      <c r="M18" s="187"/>
      <c r="N18" s="20"/>
    </row>
    <row r="19" spans="2:15" ht="20.25" x14ac:dyDescent="0.25">
      <c r="B19" s="207" t="s">
        <v>118</v>
      </c>
      <c r="C19" s="205">
        <v>896208336.04999995</v>
      </c>
      <c r="D19" s="205">
        <v>13500000000</v>
      </c>
      <c r="E19" s="205">
        <v>14969508789.050001</v>
      </c>
      <c r="F19" s="205">
        <v>1541677478.0800002</v>
      </c>
      <c r="G19" s="205">
        <v>1541677478.0800002</v>
      </c>
      <c r="H19" s="205">
        <v>1811781311.6800001</v>
      </c>
      <c r="I19" s="206">
        <f t="shared" si="1"/>
        <v>0.10298784681617054</v>
      </c>
      <c r="J19" s="205">
        <f t="shared" si="2"/>
        <v>645469142.03000021</v>
      </c>
      <c r="K19" s="204">
        <f t="shared" si="3"/>
        <v>0.72022220288072525</v>
      </c>
      <c r="L19" s="204">
        <f t="shared" si="4"/>
        <v>1.9348121462810024E-4</v>
      </c>
      <c r="M19" s="187"/>
      <c r="N19" s="174"/>
    </row>
    <row r="20" spans="2:15" ht="20.25" x14ac:dyDescent="0.25">
      <c r="B20" s="190" t="s">
        <v>119</v>
      </c>
      <c r="C20" s="189">
        <f t="shared" ref="C20:H20" si="5">SUM(C21:C24)</f>
        <v>57012259699.790009</v>
      </c>
      <c r="D20" s="189">
        <f t="shared" si="5"/>
        <v>388252040903</v>
      </c>
      <c r="E20" s="189">
        <f t="shared" si="5"/>
        <v>421309338035.55994</v>
      </c>
      <c r="F20" s="189">
        <f t="shared" si="5"/>
        <v>37944840205.729988</v>
      </c>
      <c r="G20" s="189">
        <f t="shared" si="5"/>
        <v>39300602909.949997</v>
      </c>
      <c r="H20" s="189">
        <f t="shared" si="5"/>
        <v>43279688837.860008</v>
      </c>
      <c r="I20" s="203">
        <f t="shared" si="1"/>
        <v>9.3282059906853745E-2</v>
      </c>
      <c r="J20" s="189">
        <f t="shared" si="2"/>
        <v>-17711656789.840012</v>
      </c>
      <c r="K20" s="188">
        <f t="shared" si="3"/>
        <v>-0.31066400249883885</v>
      </c>
      <c r="L20" s="188">
        <f t="shared" si="4"/>
        <v>4.9322432835327418E-3</v>
      </c>
      <c r="M20" s="187"/>
      <c r="N20" s="174"/>
    </row>
    <row r="21" spans="2:15" ht="20.25" x14ac:dyDescent="0.25">
      <c r="B21" s="202" t="s">
        <v>120</v>
      </c>
      <c r="C21" s="185">
        <v>6227216869.0699997</v>
      </c>
      <c r="D21" s="185">
        <v>67391798679</v>
      </c>
      <c r="E21" s="185">
        <v>67197503168.390015</v>
      </c>
      <c r="F21" s="185">
        <v>6002846917.0199995</v>
      </c>
      <c r="G21" s="185">
        <v>6316701871.04</v>
      </c>
      <c r="H21" s="185">
        <v>6881998759.7800016</v>
      </c>
      <c r="I21" s="201">
        <f t="shared" si="1"/>
        <v>9.4002032414969294E-2</v>
      </c>
      <c r="J21" s="185">
        <f t="shared" si="2"/>
        <v>89485001.970000267</v>
      </c>
      <c r="K21" s="184">
        <f t="shared" si="3"/>
        <v>1.4369983228697855E-2</v>
      </c>
      <c r="L21" s="184">
        <f t="shared" si="4"/>
        <v>7.9274891657267412E-4</v>
      </c>
      <c r="M21" s="180"/>
      <c r="N21" s="174"/>
    </row>
    <row r="22" spans="2:15" ht="20.25" x14ac:dyDescent="0.25">
      <c r="B22" s="183" t="s">
        <v>121</v>
      </c>
      <c r="C22" s="182">
        <v>46427311243.640007</v>
      </c>
      <c r="D22" s="182">
        <v>304264086448</v>
      </c>
      <c r="E22" s="182">
        <v>338714009115.85992</v>
      </c>
      <c r="F22" s="182">
        <v>30225031123.719994</v>
      </c>
      <c r="G22" s="182">
        <v>30997692187.23</v>
      </c>
      <c r="H22" s="182">
        <v>34017172713.100002</v>
      </c>
      <c r="I22" s="199">
        <f t="shared" si="1"/>
        <v>9.1515825602084808E-2</v>
      </c>
      <c r="J22" s="182">
        <f t="shared" si="2"/>
        <v>-15429619056.410007</v>
      </c>
      <c r="K22" s="181">
        <f t="shared" si="3"/>
        <v>-0.33233927710004274</v>
      </c>
      <c r="L22" s="181">
        <f t="shared" si="4"/>
        <v>3.8902242656631814E-3</v>
      </c>
      <c r="M22" s="180"/>
      <c r="N22" s="174"/>
    </row>
    <row r="23" spans="2:15" ht="20.25" x14ac:dyDescent="0.25">
      <c r="B23" s="183" t="s">
        <v>122</v>
      </c>
      <c r="C23" s="182">
        <v>215914679.20999998</v>
      </c>
      <c r="D23" s="182">
        <v>966938373</v>
      </c>
      <c r="E23" s="182">
        <v>1034476769.2499999</v>
      </c>
      <c r="F23" s="182">
        <v>201609290.02999997</v>
      </c>
      <c r="G23" s="182">
        <v>201609290.02999997</v>
      </c>
      <c r="H23" s="182">
        <v>390103220.86000001</v>
      </c>
      <c r="I23" s="199">
        <f t="shared" si="1"/>
        <v>0.19489010872246806</v>
      </c>
      <c r="J23" s="182">
        <f t="shared" si="2"/>
        <v>-14305389.180000007</v>
      </c>
      <c r="K23" s="181">
        <f t="shared" si="3"/>
        <v>-6.625482450911313E-2</v>
      </c>
      <c r="L23" s="181">
        <f t="shared" si="4"/>
        <v>2.5302056279561977E-5</v>
      </c>
      <c r="M23" s="200"/>
      <c r="N23" s="174"/>
    </row>
    <row r="24" spans="2:15" ht="20.25" x14ac:dyDescent="0.25">
      <c r="B24" s="183" t="s">
        <v>123</v>
      </c>
      <c r="C24" s="182">
        <v>4141816907.8699994</v>
      </c>
      <c r="D24" s="182">
        <v>15629217403</v>
      </c>
      <c r="E24" s="182">
        <v>14363348982.059998</v>
      </c>
      <c r="F24" s="182">
        <v>1515352874.96</v>
      </c>
      <c r="G24" s="182">
        <v>1784599561.6499999</v>
      </c>
      <c r="H24" s="182">
        <v>1990414144.1199999</v>
      </c>
      <c r="I24" s="199">
        <f t="shared" si="1"/>
        <v>0.12424675915616804</v>
      </c>
      <c r="J24" s="182">
        <f t="shared" si="2"/>
        <v>-2357217346.2199993</v>
      </c>
      <c r="K24" s="181">
        <f t="shared" si="3"/>
        <v>-0.56912639999633374</v>
      </c>
      <c r="L24" s="181">
        <f t="shared" si="4"/>
        <v>2.2396804501732481E-4</v>
      </c>
      <c r="M24" s="180"/>
      <c r="N24" s="174"/>
    </row>
    <row r="25" spans="2:15" ht="20.25" x14ac:dyDescent="0.25">
      <c r="B25" s="179" t="s">
        <v>124</v>
      </c>
      <c r="C25" s="178">
        <v>167099450.94</v>
      </c>
      <c r="D25" s="178">
        <v>52406395</v>
      </c>
      <c r="E25" s="178">
        <v>2573634378.1399999</v>
      </c>
      <c r="F25" s="178">
        <v>654788271.10000002</v>
      </c>
      <c r="G25" s="178">
        <v>755067021.10000002</v>
      </c>
      <c r="H25" s="178">
        <v>931342080.20000005</v>
      </c>
      <c r="I25" s="177">
        <f t="shared" si="1"/>
        <v>0.29338550476066344</v>
      </c>
      <c r="J25" s="178">
        <f t="shared" si="2"/>
        <v>587967570.16000009</v>
      </c>
      <c r="K25" s="177">
        <f t="shared" si="3"/>
        <v>3.5186684746864918</v>
      </c>
      <c r="L25" s="176">
        <f t="shared" si="4"/>
        <v>9.4761249642169644E-5</v>
      </c>
      <c r="M25" s="175"/>
      <c r="N25" s="174"/>
    </row>
    <row r="26" spans="2:15" ht="20.25" x14ac:dyDescent="0.25">
      <c r="B26" s="198" t="s">
        <v>23</v>
      </c>
      <c r="C26" s="197">
        <f t="shared" ref="C26:H26" si="6">SUM(C27:C31)+C35</f>
        <v>41867449885.619995</v>
      </c>
      <c r="D26" s="197">
        <f t="shared" si="6"/>
        <v>176037926167</v>
      </c>
      <c r="E26" s="197">
        <f t="shared" si="6"/>
        <v>222337776708.50012</v>
      </c>
      <c r="F26" s="197">
        <f t="shared" si="6"/>
        <v>43143750568.43</v>
      </c>
      <c r="G26" s="197">
        <f t="shared" si="6"/>
        <v>45938554740.399994</v>
      </c>
      <c r="H26" s="197">
        <f t="shared" si="6"/>
        <v>53930607679.590012</v>
      </c>
      <c r="I26" s="196">
        <f t="shared" si="1"/>
        <v>0.20661605697635696</v>
      </c>
      <c r="J26" s="197">
        <f t="shared" si="2"/>
        <v>4071104854.7799988</v>
      </c>
      <c r="K26" s="196">
        <f t="shared" si="3"/>
        <v>9.7237946564743633E-2</v>
      </c>
      <c r="L26" s="196">
        <f t="shared" si="4"/>
        <v>5.7653092140266954E-3</v>
      </c>
      <c r="M26" s="195"/>
      <c r="N26" s="174"/>
    </row>
    <row r="27" spans="2:15" ht="20.25" x14ac:dyDescent="0.25">
      <c r="B27" s="194" t="s">
        <v>125</v>
      </c>
      <c r="C27" s="193">
        <v>10131019759.570002</v>
      </c>
      <c r="D27" s="193">
        <v>53162528542</v>
      </c>
      <c r="E27" s="193">
        <v>74148835363.149979</v>
      </c>
      <c r="F27" s="193">
        <v>11161810073.269997</v>
      </c>
      <c r="G27" s="193">
        <v>12104985393.14999</v>
      </c>
      <c r="H27" s="193">
        <v>14858594642.929998</v>
      </c>
      <c r="I27" s="192">
        <f t="shared" si="1"/>
        <v>0.16325253571232556</v>
      </c>
      <c r="J27" s="193">
        <f t="shared" si="2"/>
        <v>1973965633.5799885</v>
      </c>
      <c r="K27" s="192">
        <f t="shared" si="3"/>
        <v>0.19484372555046434</v>
      </c>
      <c r="L27" s="192">
        <f t="shared" si="4"/>
        <v>1.5191810934663838E-3</v>
      </c>
      <c r="M27" s="187"/>
      <c r="N27" s="174"/>
    </row>
    <row r="28" spans="2:15" ht="20.25" x14ac:dyDescent="0.25">
      <c r="B28" s="190" t="s">
        <v>126</v>
      </c>
      <c r="C28" s="189">
        <v>10768846988.48999</v>
      </c>
      <c r="D28" s="189">
        <v>60255319620</v>
      </c>
      <c r="E28" s="189">
        <v>57784517705.71003</v>
      </c>
      <c r="F28" s="189">
        <v>11057616731.24</v>
      </c>
      <c r="G28" s="189">
        <v>12734760430.449991</v>
      </c>
      <c r="H28" s="189">
        <v>15933435814.410007</v>
      </c>
      <c r="I28" s="188">
        <f t="shared" si="1"/>
        <v>0.22038360682192895</v>
      </c>
      <c r="J28" s="189">
        <f t="shared" si="2"/>
        <v>1965913441.960001</v>
      </c>
      <c r="K28" s="188">
        <f t="shared" si="3"/>
        <v>0.18255561101956577</v>
      </c>
      <c r="L28" s="188">
        <f t="shared" si="4"/>
        <v>1.5982181429736598E-3</v>
      </c>
      <c r="M28" s="187"/>
      <c r="N28" s="20"/>
    </row>
    <row r="29" spans="2:15" ht="20.25" x14ac:dyDescent="0.25">
      <c r="B29" s="190" t="s">
        <v>127</v>
      </c>
      <c r="C29" s="189">
        <v>46467790.039999992</v>
      </c>
      <c r="D29" s="189">
        <v>10094704</v>
      </c>
      <c r="E29" s="189">
        <v>143012445.21000001</v>
      </c>
      <c r="F29" s="189">
        <v>14090464.98</v>
      </c>
      <c r="G29" s="189">
        <v>19968417.329999998</v>
      </c>
      <c r="H29" s="189">
        <v>19968417.329999998</v>
      </c>
      <c r="I29" s="188">
        <f t="shared" si="1"/>
        <v>0.13962713035693011</v>
      </c>
      <c r="J29" s="189">
        <f t="shared" si="2"/>
        <v>-26499372.709999993</v>
      </c>
      <c r="K29" s="188">
        <f t="shared" si="3"/>
        <v>-0.57027400457798916</v>
      </c>
      <c r="L29" s="188">
        <f t="shared" si="4"/>
        <v>2.5060453266923331E-6</v>
      </c>
      <c r="M29" s="175"/>
      <c r="N29" s="20"/>
    </row>
    <row r="30" spans="2:15" ht="20.25" x14ac:dyDescent="0.25">
      <c r="B30" s="191" t="s">
        <v>128</v>
      </c>
      <c r="C30" s="189">
        <v>357112126.19</v>
      </c>
      <c r="D30" s="189">
        <v>1045835769</v>
      </c>
      <c r="E30" s="189">
        <v>2908628174.6000013</v>
      </c>
      <c r="F30" s="189">
        <v>227793107.38</v>
      </c>
      <c r="G30" s="189">
        <v>362307910.96999997</v>
      </c>
      <c r="H30" s="189">
        <v>439790766.86999995</v>
      </c>
      <c r="I30" s="188">
        <f t="shared" si="1"/>
        <v>0.12456315803233428</v>
      </c>
      <c r="J30" s="189">
        <f t="shared" si="2"/>
        <v>5195784.7799999714</v>
      </c>
      <c r="K30" s="188">
        <f t="shared" si="3"/>
        <v>1.4549449315634766E-2</v>
      </c>
      <c r="L30" s="188">
        <f t="shared" si="4"/>
        <v>4.5469805248207443E-5</v>
      </c>
      <c r="M30" s="187"/>
      <c r="N30" s="174"/>
    </row>
    <row r="31" spans="2:15" ht="20.25" x14ac:dyDescent="0.25">
      <c r="B31" s="190" t="s">
        <v>129</v>
      </c>
      <c r="C31" s="189">
        <f t="shared" ref="C31:H31" si="7">SUM(C32:C34)</f>
        <v>20564003221.330009</v>
      </c>
      <c r="D31" s="189">
        <f t="shared" si="7"/>
        <v>60117023257</v>
      </c>
      <c r="E31" s="189">
        <f t="shared" si="7"/>
        <v>87216147107.400085</v>
      </c>
      <c r="F31" s="189">
        <f t="shared" si="7"/>
        <v>20682440191.560005</v>
      </c>
      <c r="G31" s="189">
        <f t="shared" si="7"/>
        <v>20716532588.500008</v>
      </c>
      <c r="H31" s="189">
        <f t="shared" si="7"/>
        <v>22678818038.050003</v>
      </c>
      <c r="I31" s="188">
        <f t="shared" si="1"/>
        <v>0.23753093063133326</v>
      </c>
      <c r="J31" s="189">
        <f t="shared" si="2"/>
        <v>152529367.16999817</v>
      </c>
      <c r="K31" s="188">
        <f t="shared" si="3"/>
        <v>7.4172993229152532E-3</v>
      </c>
      <c r="L31" s="188">
        <f t="shared" si="4"/>
        <v>2.5999341270117513E-3</v>
      </c>
      <c r="M31" s="187"/>
      <c r="N31" s="174"/>
    </row>
    <row r="32" spans="2:15" ht="20.25" x14ac:dyDescent="0.25">
      <c r="B32" s="186" t="s">
        <v>130</v>
      </c>
      <c r="C32" s="185">
        <v>421662974.10000002</v>
      </c>
      <c r="D32" s="185">
        <v>174810000</v>
      </c>
      <c r="E32" s="185">
        <v>3282948572.3700004</v>
      </c>
      <c r="F32" s="185">
        <v>616938618.44999993</v>
      </c>
      <c r="G32" s="185">
        <v>622406015.39999998</v>
      </c>
      <c r="H32" s="185">
        <v>906471729.8900001</v>
      </c>
      <c r="I32" s="184">
        <f t="shared" si="1"/>
        <v>0.18958750089425785</v>
      </c>
      <c r="J32" s="185">
        <f t="shared" si="2"/>
        <v>200743041.29999995</v>
      </c>
      <c r="K32" s="184">
        <f t="shared" si="3"/>
        <v>0.47607462269711276</v>
      </c>
      <c r="L32" s="184">
        <f t="shared" si="4"/>
        <v>7.8112233955316993E-5</v>
      </c>
      <c r="M32" s="180"/>
      <c r="N32" s="174"/>
    </row>
    <row r="33" spans="2:15" ht="20.25" x14ac:dyDescent="0.25">
      <c r="B33" s="183" t="s">
        <v>131</v>
      </c>
      <c r="C33" s="182">
        <v>20142340247.230011</v>
      </c>
      <c r="D33" s="182">
        <v>59899013257</v>
      </c>
      <c r="E33" s="182">
        <v>83758908641.700089</v>
      </c>
      <c r="F33" s="182">
        <v>19944501573.110004</v>
      </c>
      <c r="G33" s="182">
        <v>19973126573.100006</v>
      </c>
      <c r="H33" s="182">
        <v>21644456308.160004</v>
      </c>
      <c r="I33" s="181">
        <f t="shared" si="1"/>
        <v>0.23845972800983004</v>
      </c>
      <c r="J33" s="182">
        <f t="shared" si="2"/>
        <v>-169213674.13000488</v>
      </c>
      <c r="K33" s="181">
        <f t="shared" si="3"/>
        <v>-8.4008944369448457E-3</v>
      </c>
      <c r="L33" s="181">
        <f t="shared" si="4"/>
        <v>2.5066363388125228E-3</v>
      </c>
      <c r="M33" s="180"/>
      <c r="N33" s="174"/>
    </row>
    <row r="34" spans="2:15" ht="20.25" x14ac:dyDescent="0.25">
      <c r="B34" s="183" t="s">
        <v>132</v>
      </c>
      <c r="C34" s="182">
        <v>0</v>
      </c>
      <c r="D34" s="182">
        <v>43200000</v>
      </c>
      <c r="E34" s="182">
        <v>174289893.32999998</v>
      </c>
      <c r="F34" s="182">
        <v>121000000</v>
      </c>
      <c r="G34" s="182">
        <v>121000000</v>
      </c>
      <c r="H34" s="182">
        <v>127890000</v>
      </c>
      <c r="I34" s="181">
        <f t="shared" si="1"/>
        <v>0.69424564837445246</v>
      </c>
      <c r="J34" s="182">
        <f t="shared" si="2"/>
        <v>121000000</v>
      </c>
      <c r="K34" s="181" t="str">
        <f t="shared" si="3"/>
        <v>0.0%</v>
      </c>
      <c r="L34" s="181">
        <f t="shared" si="4"/>
        <v>1.5185554243911245E-5</v>
      </c>
      <c r="M34" s="180"/>
      <c r="N34" s="174"/>
    </row>
    <row r="35" spans="2:15" ht="21" thickBot="1" x14ac:dyDescent="0.3">
      <c r="B35" s="179" t="s">
        <v>133</v>
      </c>
      <c r="C35" s="178">
        <v>0</v>
      </c>
      <c r="D35" s="178">
        <v>1447124275</v>
      </c>
      <c r="E35" s="178">
        <v>136635912.43000019</v>
      </c>
      <c r="F35" s="178">
        <v>0</v>
      </c>
      <c r="G35" s="178">
        <v>0</v>
      </c>
      <c r="H35" s="178">
        <v>0</v>
      </c>
      <c r="I35" s="177">
        <f t="shared" si="1"/>
        <v>0</v>
      </c>
      <c r="J35" s="178">
        <f t="shared" si="2"/>
        <v>0</v>
      </c>
      <c r="K35" s="177" t="str">
        <f t="shared" si="3"/>
        <v>0.0%</v>
      </c>
      <c r="L35" s="176">
        <f t="shared" si="4"/>
        <v>0</v>
      </c>
      <c r="M35" s="175"/>
      <c r="N35" s="174"/>
    </row>
    <row r="36" spans="2:15" ht="21" thickBot="1" x14ac:dyDescent="0.3">
      <c r="B36" s="173" t="s">
        <v>134</v>
      </c>
      <c r="C36" s="172">
        <f t="shared" ref="C36:H36" si="8">C15+C26</f>
        <v>185465406882.69025</v>
      </c>
      <c r="D36" s="172">
        <f t="shared" si="8"/>
        <v>1484234610959</v>
      </c>
      <c r="E36" s="172">
        <f t="shared" si="8"/>
        <v>1563674700542.75</v>
      </c>
      <c r="F36" s="172">
        <f t="shared" si="8"/>
        <v>136943762927.07001</v>
      </c>
      <c r="G36" s="172">
        <f t="shared" si="8"/>
        <v>172708279841.1001</v>
      </c>
      <c r="H36" s="172">
        <f t="shared" si="8"/>
        <v>221575669620.54999</v>
      </c>
      <c r="I36" s="171">
        <f t="shared" si="1"/>
        <v>0.11045026166961275</v>
      </c>
      <c r="J36" s="172">
        <f t="shared" si="2"/>
        <v>-12757127041.590149</v>
      </c>
      <c r="K36" s="171">
        <f t="shared" si="3"/>
        <v>-6.8784401662889239E-2</v>
      </c>
      <c r="L36" s="170">
        <f t="shared" si="4"/>
        <v>2.1674966544625029E-2</v>
      </c>
      <c r="M36" s="169"/>
      <c r="N36" s="158"/>
      <c r="O36" s="158"/>
    </row>
    <row r="37" spans="2:15" x14ac:dyDescent="0.25">
      <c r="B37" s="168"/>
      <c r="C37" s="165"/>
      <c r="D37" s="165"/>
      <c r="E37" s="165"/>
      <c r="F37" s="166"/>
      <c r="G37" s="167"/>
      <c r="H37" s="166"/>
      <c r="I37" s="164"/>
      <c r="J37" s="165"/>
      <c r="K37" s="164"/>
      <c r="L37" s="164">
        <f t="shared" si="4"/>
        <v>0</v>
      </c>
      <c r="M37" s="163"/>
      <c r="N37" s="20"/>
      <c r="O37" s="158"/>
    </row>
    <row r="38" spans="2:15" x14ac:dyDescent="0.25">
      <c r="B38" s="91" t="s">
        <v>32</v>
      </c>
    </row>
    <row r="39" spans="2:15" x14ac:dyDescent="0.25">
      <c r="B39" s="1" t="s">
        <v>33</v>
      </c>
    </row>
    <row r="40" spans="2:15" ht="30.75" customHeight="1" x14ac:dyDescent="0.25">
      <c r="B40" s="456" t="s">
        <v>135</v>
      </c>
      <c r="C40" s="456"/>
      <c r="D40" s="456"/>
      <c r="E40" s="456"/>
      <c r="F40" s="456"/>
      <c r="G40" s="456"/>
      <c r="H40" s="456"/>
      <c r="I40" s="456"/>
      <c r="J40" s="456"/>
      <c r="K40" s="456"/>
      <c r="L40" s="456"/>
    </row>
    <row r="41" spans="2:15" x14ac:dyDescent="0.25">
      <c r="B41" s="162" t="s">
        <v>136</v>
      </c>
    </row>
    <row r="42" spans="2:15" x14ac:dyDescent="0.25">
      <c r="B42" s="91" t="s">
        <v>36</v>
      </c>
    </row>
    <row r="43" spans="2:15" x14ac:dyDescent="0.25">
      <c r="I43" s="20"/>
      <c r="J43" s="20"/>
    </row>
    <row r="44" spans="2:15" x14ac:dyDescent="0.25">
      <c r="F44" s="161"/>
      <c r="G44" s="160"/>
      <c r="H44" s="160"/>
      <c r="I44" s="158"/>
      <c r="J44" s="159"/>
      <c r="K44" s="158"/>
    </row>
    <row r="45" spans="2:15" x14ac:dyDescent="0.25">
      <c r="G45" s="157"/>
      <c r="H45" s="157"/>
    </row>
    <row r="51" spans="8:8" x14ac:dyDescent="0.25">
      <c r="H51" s="157"/>
    </row>
  </sheetData>
  <mergeCells count="18">
    <mergeCell ref="B40:L40"/>
    <mergeCell ref="D11:D13"/>
    <mergeCell ref="E11:E13"/>
    <mergeCell ref="F11:I11"/>
    <mergeCell ref="F12:F13"/>
    <mergeCell ref="G12:G13"/>
    <mergeCell ref="H12:H13"/>
    <mergeCell ref="I12:I13"/>
    <mergeCell ref="B10:B14"/>
    <mergeCell ref="D10:I10"/>
    <mergeCell ref="J10:K12"/>
    <mergeCell ref="L10:L13"/>
    <mergeCell ref="C11:C13"/>
    <mergeCell ref="B2:L2"/>
    <mergeCell ref="B3:L3"/>
    <mergeCell ref="B4:L4"/>
    <mergeCell ref="B7:L7"/>
    <mergeCell ref="B8:L8"/>
  </mergeCells>
  <pageMargins left="0.7" right="0.7" top="0.75" bottom="0.75" header="0.3" footer="0.3"/>
  <pageSetup orientation="portrait" r:id="rId1"/>
  <ignoredErrors>
    <ignoredError sqref="C20:I3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7733-B14E-4761-B237-C8F1A2AE65BF}">
  <sheetPr codeName="Hoja7"/>
  <dimension ref="A1:Q37"/>
  <sheetViews>
    <sheetView showGridLines="0" topLeftCell="A6" workbookViewId="0">
      <selection activeCell="A3" sqref="A3:Q3"/>
    </sheetView>
  </sheetViews>
  <sheetFormatPr baseColWidth="10" defaultColWidth="11.42578125" defaultRowHeight="15" x14ac:dyDescent="0.25"/>
  <cols>
    <col min="1" max="16384" width="11.42578125" style="208"/>
  </cols>
  <sheetData>
    <row r="1" spans="1:17" x14ac:dyDescent="0.25">
      <c r="A1" s="1"/>
      <c r="B1" s="1"/>
      <c r="C1" s="1"/>
      <c r="D1" s="1"/>
      <c r="E1" s="1"/>
      <c r="F1" s="1"/>
      <c r="G1" s="1"/>
      <c r="H1" s="1"/>
      <c r="I1" s="1"/>
    </row>
    <row r="2" spans="1:17" ht="18.75" customHeight="1" x14ac:dyDescent="0.25">
      <c r="A2" s="443" t="s">
        <v>37</v>
      </c>
      <c r="B2" s="443"/>
      <c r="C2" s="443"/>
      <c r="D2" s="443"/>
      <c r="E2" s="443"/>
      <c r="F2" s="443"/>
      <c r="G2" s="443"/>
      <c r="H2" s="443"/>
      <c r="I2" s="443"/>
      <c r="J2" s="443"/>
      <c r="K2" s="443"/>
      <c r="L2" s="443"/>
      <c r="M2" s="443"/>
      <c r="N2" s="443"/>
      <c r="O2" s="443"/>
      <c r="P2" s="443"/>
      <c r="Q2" s="443"/>
    </row>
    <row r="3" spans="1:17" ht="18.75" customHeight="1" x14ac:dyDescent="0.25">
      <c r="A3" s="443" t="s">
        <v>137</v>
      </c>
      <c r="B3" s="443"/>
      <c r="C3" s="443"/>
      <c r="D3" s="443"/>
      <c r="E3" s="443"/>
      <c r="F3" s="443"/>
      <c r="G3" s="443"/>
      <c r="H3" s="443"/>
      <c r="I3" s="443"/>
      <c r="J3" s="443"/>
      <c r="K3" s="443"/>
      <c r="L3" s="443"/>
      <c r="M3" s="443"/>
      <c r="N3" s="443"/>
      <c r="O3" s="443"/>
      <c r="P3" s="443"/>
      <c r="Q3" s="443"/>
    </row>
    <row r="4" spans="1:17" ht="18.75" customHeight="1" x14ac:dyDescent="0.25">
      <c r="A4" s="444" t="s">
        <v>3</v>
      </c>
      <c r="B4" s="444"/>
      <c r="C4" s="444"/>
      <c r="D4" s="444"/>
      <c r="E4" s="444"/>
      <c r="F4" s="444"/>
      <c r="G4" s="444"/>
      <c r="H4" s="444"/>
      <c r="I4" s="444"/>
      <c r="J4" s="444"/>
      <c r="K4" s="444"/>
      <c r="L4" s="444"/>
      <c r="M4" s="444"/>
      <c r="N4" s="444"/>
      <c r="O4" s="444"/>
      <c r="P4" s="444"/>
      <c r="Q4" s="444"/>
    </row>
    <row r="5" spans="1:17" ht="18.75" x14ac:dyDescent="0.3">
      <c r="A5" s="1"/>
      <c r="B5" s="2"/>
      <c r="C5" s="2"/>
      <c r="D5" s="2"/>
      <c r="E5" s="2"/>
      <c r="F5" s="2"/>
      <c r="G5" s="2"/>
      <c r="H5" s="2"/>
      <c r="I5" s="2"/>
    </row>
    <row r="6" spans="1:17" x14ac:dyDescent="0.25">
      <c r="A6" s="1"/>
      <c r="B6" s="1"/>
      <c r="C6" s="1"/>
      <c r="D6" s="1"/>
      <c r="E6" s="1"/>
      <c r="F6" s="1"/>
      <c r="G6" s="1"/>
      <c r="H6" s="1"/>
      <c r="I6" s="1"/>
    </row>
    <row r="7" spans="1:17" ht="15.75" x14ac:dyDescent="0.25">
      <c r="A7" s="1"/>
      <c r="B7" s="1"/>
      <c r="C7" s="1"/>
      <c r="D7" s="1"/>
      <c r="E7" s="1"/>
      <c r="F7" s="1"/>
      <c r="G7" s="70"/>
      <c r="H7" s="70"/>
      <c r="I7" s="228" t="s">
        <v>138</v>
      </c>
      <c r="J7" s="225"/>
      <c r="K7" s="225"/>
      <c r="L7" s="225"/>
    </row>
    <row r="8" spans="1:17" ht="15.75" x14ac:dyDescent="0.25">
      <c r="G8" s="225"/>
      <c r="H8" s="225"/>
      <c r="I8" s="227" t="s">
        <v>88</v>
      </c>
      <c r="J8" s="225"/>
      <c r="K8" s="225"/>
      <c r="L8" s="225"/>
    </row>
    <row r="9" spans="1:17" ht="15.75" x14ac:dyDescent="0.25">
      <c r="G9" s="225"/>
      <c r="H9" s="225"/>
      <c r="I9" s="226" t="s">
        <v>89</v>
      </c>
      <c r="J9" s="225"/>
      <c r="K9" s="225"/>
      <c r="L9" s="225"/>
    </row>
    <row r="33" spans="4:7" x14ac:dyDescent="0.25">
      <c r="D33" s="91" t="s">
        <v>32</v>
      </c>
    </row>
    <row r="34" spans="4:7" x14ac:dyDescent="0.25">
      <c r="D34" s="1" t="s">
        <v>33</v>
      </c>
    </row>
    <row r="35" spans="4:7" x14ac:dyDescent="0.25">
      <c r="D35" s="91" t="s">
        <v>36</v>
      </c>
    </row>
    <row r="36" spans="4:7" x14ac:dyDescent="0.25">
      <c r="F36"/>
      <c r="G36"/>
    </row>
    <row r="37" spans="4:7" x14ac:dyDescent="0.25">
      <c r="F37"/>
      <c r="G37"/>
    </row>
  </sheetData>
  <mergeCells count="3">
    <mergeCell ref="A2:Q2"/>
    <mergeCell ref="A3:Q3"/>
    <mergeCell ref="A4:Q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CBE7A-A048-409C-B7C5-D3AF0BE6F7E3}">
  <sheetPr codeName="Hoja8"/>
  <dimension ref="A1:Q33"/>
  <sheetViews>
    <sheetView showGridLines="0" workbookViewId="0">
      <selection activeCell="I35" sqref="I35"/>
    </sheetView>
  </sheetViews>
  <sheetFormatPr baseColWidth="10" defaultColWidth="11.42578125" defaultRowHeight="15" x14ac:dyDescent="0.25"/>
  <cols>
    <col min="1" max="16384" width="11.42578125" style="208"/>
  </cols>
  <sheetData>
    <row r="1" spans="1:17" x14ac:dyDescent="0.25">
      <c r="A1" s="1"/>
      <c r="B1" s="1"/>
      <c r="C1" s="1"/>
      <c r="D1" s="1"/>
      <c r="E1" s="1"/>
      <c r="F1" s="1"/>
      <c r="G1" s="1"/>
      <c r="H1" s="1"/>
      <c r="I1" s="1"/>
    </row>
    <row r="2" spans="1:17" ht="18.75" x14ac:dyDescent="0.25">
      <c r="A2" s="443" t="s">
        <v>37</v>
      </c>
      <c r="B2" s="443"/>
      <c r="C2" s="443"/>
      <c r="D2" s="443"/>
      <c r="E2" s="443"/>
      <c r="F2" s="443"/>
      <c r="G2" s="443"/>
      <c r="H2" s="443"/>
      <c r="I2" s="443"/>
      <c r="J2" s="443"/>
      <c r="K2" s="443"/>
      <c r="L2" s="443"/>
      <c r="M2" s="443"/>
      <c r="N2" s="443"/>
      <c r="O2" s="443"/>
      <c r="P2" s="443"/>
      <c r="Q2" s="443"/>
    </row>
    <row r="3" spans="1:17" ht="18.75" x14ac:dyDescent="0.25">
      <c r="A3" s="443" t="s">
        <v>2</v>
      </c>
      <c r="B3" s="443"/>
      <c r="C3" s="443"/>
      <c r="D3" s="443"/>
      <c r="E3" s="443"/>
      <c r="F3" s="443"/>
      <c r="G3" s="443"/>
      <c r="H3" s="443"/>
      <c r="I3" s="443"/>
      <c r="J3" s="443"/>
      <c r="K3" s="443"/>
      <c r="L3" s="443"/>
      <c r="M3" s="443"/>
      <c r="N3" s="443"/>
      <c r="O3" s="443"/>
      <c r="P3" s="443"/>
      <c r="Q3" s="443"/>
    </row>
    <row r="4" spans="1:17" ht="18.75" x14ac:dyDescent="0.25">
      <c r="A4" s="444" t="s">
        <v>3</v>
      </c>
      <c r="B4" s="444"/>
      <c r="C4" s="444"/>
      <c r="D4" s="444"/>
      <c r="E4" s="444"/>
      <c r="F4" s="444"/>
      <c r="G4" s="444"/>
      <c r="H4" s="444"/>
      <c r="I4" s="444"/>
      <c r="J4" s="444"/>
      <c r="K4" s="444"/>
      <c r="L4" s="444"/>
      <c r="M4" s="444"/>
      <c r="N4" s="444"/>
      <c r="O4" s="444"/>
      <c r="P4" s="444"/>
      <c r="Q4" s="444"/>
    </row>
    <row r="5" spans="1:17" ht="18.75" x14ac:dyDescent="0.3">
      <c r="A5" s="1"/>
      <c r="B5" s="2"/>
      <c r="C5" s="2"/>
      <c r="D5" s="2"/>
      <c r="E5" s="2"/>
      <c r="F5" s="2"/>
      <c r="G5" s="2"/>
      <c r="H5" s="2"/>
      <c r="I5" s="2"/>
    </row>
    <row r="6" spans="1:17" x14ac:dyDescent="0.25">
      <c r="A6" s="1"/>
      <c r="B6" s="1"/>
      <c r="C6" s="1"/>
      <c r="D6" s="1"/>
      <c r="E6" s="1"/>
      <c r="F6" s="1"/>
      <c r="G6" s="1"/>
      <c r="H6" s="1"/>
      <c r="I6" s="1"/>
    </row>
    <row r="7" spans="1:17" ht="15.75" x14ac:dyDescent="0.25">
      <c r="G7" s="225"/>
      <c r="H7" s="225"/>
      <c r="I7" s="229" t="s">
        <v>139</v>
      </c>
      <c r="J7" s="225"/>
    </row>
    <row r="8" spans="1:17" ht="15.75" x14ac:dyDescent="0.25">
      <c r="G8" s="225"/>
      <c r="H8" s="225"/>
      <c r="I8" s="227" t="s">
        <v>88</v>
      </c>
      <c r="J8" s="225"/>
    </row>
    <row r="9" spans="1:17" ht="15.75" x14ac:dyDescent="0.25">
      <c r="G9" s="225"/>
      <c r="H9" s="225"/>
      <c r="I9" s="226" t="s">
        <v>89</v>
      </c>
      <c r="J9" s="225"/>
    </row>
    <row r="31" spans="4:4" x14ac:dyDescent="0.25">
      <c r="D31" s="91" t="s">
        <v>32</v>
      </c>
    </row>
    <row r="32" spans="4:4" x14ac:dyDescent="0.25">
      <c r="D32" s="1" t="s">
        <v>33</v>
      </c>
    </row>
    <row r="33" spans="4:4" x14ac:dyDescent="0.25">
      <c r="D33" s="91" t="s">
        <v>36</v>
      </c>
    </row>
  </sheetData>
  <mergeCells count="3">
    <mergeCell ref="A2:Q2"/>
    <mergeCell ref="A3:Q3"/>
    <mergeCell ref="A4:Q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2C45E-D307-4EC7-9CF0-9EA8C7D14FD8}">
  <dimension ref="B2:O318"/>
  <sheetViews>
    <sheetView showGridLines="0" zoomScale="60" zoomScaleNormal="60" workbookViewId="0">
      <selection activeCell="C3" sqref="C3:L3"/>
    </sheetView>
  </sheetViews>
  <sheetFormatPr baseColWidth="10" defaultColWidth="11.42578125" defaultRowHeight="15" x14ac:dyDescent="0.25"/>
  <cols>
    <col min="1" max="2" width="11.42578125" style="156"/>
    <col min="3" max="3" width="96.7109375" style="156" customWidth="1"/>
    <col min="4" max="5" width="29.28515625" style="156" customWidth="1"/>
    <col min="6" max="6" width="26" style="156" customWidth="1"/>
    <col min="7" max="7" width="30.85546875" style="156" customWidth="1"/>
    <col min="8" max="8" width="25.85546875" style="156" customWidth="1"/>
    <col min="9" max="9" width="23.42578125" style="156" customWidth="1"/>
    <col min="10" max="10" width="23" style="156" customWidth="1"/>
    <col min="11" max="11" width="17.5703125" style="156" customWidth="1"/>
    <col min="12" max="12" width="21.5703125" style="156" customWidth="1"/>
    <col min="13" max="13" width="11.42578125" style="156"/>
    <col min="14" max="14" width="36.7109375" style="156" customWidth="1"/>
    <col min="15" max="15" width="24.28515625" style="156" customWidth="1"/>
    <col min="16" max="16384" width="11.42578125" style="156"/>
  </cols>
  <sheetData>
    <row r="2" spans="3:15" s="307" customFormat="1" ht="23.25" x14ac:dyDescent="0.25">
      <c r="C2" s="475" t="s">
        <v>37</v>
      </c>
      <c r="D2" s="475"/>
      <c r="E2" s="475"/>
      <c r="F2" s="475"/>
      <c r="G2" s="475"/>
      <c r="H2" s="475"/>
      <c r="I2" s="475"/>
      <c r="J2" s="475"/>
      <c r="K2" s="475"/>
      <c r="L2" s="475"/>
      <c r="M2" s="223"/>
      <c r="N2" s="223"/>
      <c r="O2" s="223"/>
    </row>
    <row r="3" spans="3:15" s="307" customFormat="1" ht="23.25" x14ac:dyDescent="0.25">
      <c r="C3" s="475" t="s">
        <v>137</v>
      </c>
      <c r="D3" s="475"/>
      <c r="E3" s="475"/>
      <c r="F3" s="475"/>
      <c r="G3" s="475"/>
      <c r="H3" s="475"/>
      <c r="I3" s="475"/>
      <c r="J3" s="475"/>
      <c r="K3" s="475"/>
      <c r="L3" s="475"/>
      <c r="M3" s="223"/>
      <c r="N3" s="223"/>
      <c r="O3" s="223"/>
    </row>
    <row r="4" spans="3:15" s="307" customFormat="1" ht="39.6" customHeight="1" x14ac:dyDescent="0.25">
      <c r="C4" s="476" t="s">
        <v>3</v>
      </c>
      <c r="D4" s="476"/>
      <c r="E4" s="476"/>
      <c r="F4" s="476"/>
      <c r="G4" s="476"/>
      <c r="H4" s="476"/>
      <c r="I4" s="476"/>
      <c r="J4" s="476"/>
      <c r="K4" s="476"/>
      <c r="L4" s="476"/>
      <c r="M4" s="220"/>
      <c r="N4" s="220"/>
      <c r="O4" s="220"/>
    </row>
    <row r="5" spans="3:15" ht="23.25" x14ac:dyDescent="0.35">
      <c r="C5" s="308"/>
      <c r="D5" s="308"/>
      <c r="E5" s="308"/>
      <c r="F5" s="308"/>
      <c r="G5" s="308"/>
      <c r="H5" s="308"/>
      <c r="I5" s="308"/>
      <c r="J5" s="308"/>
      <c r="K5" s="308"/>
      <c r="L5" s="308"/>
    </row>
    <row r="6" spans="3:15" ht="24" thickBot="1" x14ac:dyDescent="0.4">
      <c r="C6" s="477" t="s">
        <v>140</v>
      </c>
      <c r="D6" s="477"/>
      <c r="E6" s="477"/>
      <c r="F6" s="477"/>
      <c r="G6" s="477"/>
      <c r="H6" s="477"/>
      <c r="I6" s="477"/>
      <c r="J6" s="477"/>
      <c r="K6" s="477"/>
      <c r="L6" s="477"/>
    </row>
    <row r="7" spans="3:15" ht="24" thickBot="1" x14ac:dyDescent="0.4">
      <c r="C7" s="478" t="s">
        <v>89</v>
      </c>
      <c r="D7" s="478"/>
      <c r="E7" s="478"/>
      <c r="F7" s="478"/>
      <c r="G7" s="478"/>
      <c r="H7" s="478"/>
      <c r="I7" s="478"/>
      <c r="J7" s="478"/>
      <c r="K7" s="478"/>
      <c r="L7" s="478"/>
      <c r="N7" s="309" t="s">
        <v>5</v>
      </c>
      <c r="O7" s="310">
        <v>7968099027305.2305</v>
      </c>
    </row>
    <row r="8" spans="3:15" ht="15.75" thickBot="1" x14ac:dyDescent="0.3">
      <c r="C8" s="311"/>
      <c r="D8" s="312"/>
      <c r="E8" s="312"/>
      <c r="F8" s="312"/>
      <c r="G8" s="312"/>
      <c r="H8" s="312"/>
      <c r="I8" s="312"/>
      <c r="J8" s="312"/>
      <c r="K8" s="312"/>
      <c r="L8" s="313"/>
      <c r="N8" s="314"/>
    </row>
    <row r="9" spans="3:15" ht="25.15" customHeight="1" thickBot="1" x14ac:dyDescent="0.3">
      <c r="C9" s="479" t="s">
        <v>7</v>
      </c>
      <c r="D9" s="315">
        <v>2024</v>
      </c>
      <c r="E9" s="467">
        <v>2025</v>
      </c>
      <c r="F9" s="468"/>
      <c r="G9" s="468"/>
      <c r="H9" s="468"/>
      <c r="I9" s="469"/>
      <c r="J9" s="482" t="s">
        <v>41</v>
      </c>
      <c r="K9" s="483"/>
      <c r="L9" s="482" t="s">
        <v>103</v>
      </c>
      <c r="O9" s="208"/>
    </row>
    <row r="10" spans="3:15" ht="18.75" customHeight="1" x14ac:dyDescent="0.25">
      <c r="C10" s="480"/>
      <c r="D10" s="484" t="s">
        <v>104</v>
      </c>
      <c r="E10" s="457" t="s">
        <v>44</v>
      </c>
      <c r="F10" s="457" t="s">
        <v>45</v>
      </c>
      <c r="G10" s="485" t="s">
        <v>106</v>
      </c>
      <c r="H10" s="488" t="s">
        <v>107</v>
      </c>
      <c r="I10" s="491" t="s">
        <v>108</v>
      </c>
      <c r="J10" s="470"/>
      <c r="K10" s="471"/>
      <c r="L10" s="470"/>
      <c r="O10" s="208"/>
    </row>
    <row r="11" spans="3:15" ht="15" customHeight="1" thickBot="1" x14ac:dyDescent="0.3">
      <c r="C11" s="480"/>
      <c r="D11" s="471"/>
      <c r="E11" s="458"/>
      <c r="F11" s="458"/>
      <c r="G11" s="486"/>
      <c r="H11" s="489"/>
      <c r="I11" s="492"/>
      <c r="J11" s="472"/>
      <c r="K11" s="473"/>
      <c r="L11" s="470"/>
      <c r="O11" s="208"/>
    </row>
    <row r="12" spans="3:15" ht="21" thickBot="1" x14ac:dyDescent="0.3">
      <c r="C12" s="480"/>
      <c r="D12" s="473"/>
      <c r="E12" s="459"/>
      <c r="F12" s="459"/>
      <c r="G12" s="487"/>
      <c r="H12" s="490"/>
      <c r="I12" s="493"/>
      <c r="J12" s="316" t="s">
        <v>110</v>
      </c>
      <c r="K12" s="216" t="s">
        <v>111</v>
      </c>
      <c r="L12" s="472"/>
    </row>
    <row r="13" spans="3:15" ht="21" thickBot="1" x14ac:dyDescent="0.3">
      <c r="C13" s="481"/>
      <c r="D13" s="317">
        <v>1</v>
      </c>
      <c r="E13" s="317">
        <v>2</v>
      </c>
      <c r="F13" s="214">
        <v>3</v>
      </c>
      <c r="G13" s="214">
        <v>4</v>
      </c>
      <c r="H13" s="317">
        <v>5</v>
      </c>
      <c r="I13" s="214">
        <v>6</v>
      </c>
      <c r="J13" s="214" t="s">
        <v>141</v>
      </c>
      <c r="K13" s="214" t="s">
        <v>142</v>
      </c>
      <c r="L13" s="213" t="s">
        <v>143</v>
      </c>
    </row>
    <row r="14" spans="3:15" ht="20.25" x14ac:dyDescent="0.3">
      <c r="C14" s="318" t="s">
        <v>144</v>
      </c>
      <c r="D14" s="319">
        <f t="shared" ref="D14:I14" si="0">D16+D15</f>
        <v>1491977418.4000001</v>
      </c>
      <c r="E14" s="319">
        <f t="shared" si="0"/>
        <v>8907154302</v>
      </c>
      <c r="F14" s="319">
        <f t="shared" si="0"/>
        <v>9934866302</v>
      </c>
      <c r="G14" s="319">
        <f t="shared" si="0"/>
        <v>1769975752.6300001</v>
      </c>
      <c r="H14" s="319">
        <f t="shared" si="0"/>
        <v>1769975752.6300001</v>
      </c>
      <c r="I14" s="319">
        <f t="shared" si="0"/>
        <v>1769975752.6300001</v>
      </c>
      <c r="J14" s="319">
        <f t="shared" ref="J14:J53" si="1">H14-D14</f>
        <v>277998334.23000002</v>
      </c>
      <c r="K14" s="320">
        <f t="shared" ref="K14:K53" si="2">IFERROR(J14/D14,"0.0%")</f>
        <v>0.18632878138874653</v>
      </c>
      <c r="L14" s="320">
        <f t="shared" ref="L14:L53" si="3">H14/$O$7</f>
        <v>2.2213275042950824E-4</v>
      </c>
      <c r="M14" s="20"/>
    </row>
    <row r="15" spans="3:15" ht="20.25" x14ac:dyDescent="0.3">
      <c r="C15" s="321" t="s">
        <v>145</v>
      </c>
      <c r="D15" s="182">
        <v>250898380</v>
      </c>
      <c r="E15" s="182">
        <v>3010779124</v>
      </c>
      <c r="F15" s="182">
        <v>3288491124</v>
      </c>
      <c r="G15" s="182">
        <v>528610958</v>
      </c>
      <c r="H15" s="185">
        <v>528610958</v>
      </c>
      <c r="I15" s="182">
        <v>528610958</v>
      </c>
      <c r="J15" s="322">
        <f t="shared" si="1"/>
        <v>277712578</v>
      </c>
      <c r="K15" s="323">
        <f t="shared" si="2"/>
        <v>1.1068727426617899</v>
      </c>
      <c r="L15" s="323">
        <f t="shared" si="3"/>
        <v>6.634091220359412E-5</v>
      </c>
      <c r="M15" s="20"/>
    </row>
    <row r="16" spans="3:15" ht="20.25" x14ac:dyDescent="0.3">
      <c r="C16" s="324" t="s">
        <v>146</v>
      </c>
      <c r="D16" s="182">
        <v>1241079038.4000001</v>
      </c>
      <c r="E16" s="182">
        <v>5896375178</v>
      </c>
      <c r="F16" s="182">
        <v>6646375178</v>
      </c>
      <c r="G16" s="182">
        <v>1241364794.6300001</v>
      </c>
      <c r="H16" s="185">
        <v>1241364794.6300001</v>
      </c>
      <c r="I16" s="182">
        <v>1241364794.6300001</v>
      </c>
      <c r="J16" s="259">
        <f t="shared" si="1"/>
        <v>285756.23000001907</v>
      </c>
      <c r="K16" s="325">
        <f t="shared" si="2"/>
        <v>2.3024821236882398E-4</v>
      </c>
      <c r="L16" s="261">
        <f t="shared" si="3"/>
        <v>1.5579183822591412E-4</v>
      </c>
      <c r="M16" s="20"/>
    </row>
    <row r="17" spans="3:15" ht="20.25" x14ac:dyDescent="0.3">
      <c r="C17" s="318" t="s">
        <v>147</v>
      </c>
      <c r="D17" s="319">
        <f t="shared" ref="D17:I17" si="4">SUM(D18:D40)</f>
        <v>138309992682.72992</v>
      </c>
      <c r="E17" s="319">
        <f t="shared" si="4"/>
        <v>663616716538</v>
      </c>
      <c r="F17" s="319">
        <f t="shared" si="4"/>
        <v>1045029116361.2998</v>
      </c>
      <c r="G17" s="319">
        <f t="shared" si="4"/>
        <v>102740618647.13998</v>
      </c>
      <c r="H17" s="319">
        <f t="shared" si="4"/>
        <v>136848972377.15001</v>
      </c>
      <c r="I17" s="319">
        <f t="shared" si="4"/>
        <v>175531441848.68002</v>
      </c>
      <c r="J17" s="319">
        <f t="shared" si="1"/>
        <v>-1461020305.5799103</v>
      </c>
      <c r="K17" s="320">
        <f t="shared" si="2"/>
        <v>-1.0563374903296778E-2</v>
      </c>
      <c r="L17" s="320">
        <f t="shared" si="3"/>
        <v>1.7174607382286967E-2</v>
      </c>
      <c r="M17" s="20"/>
    </row>
    <row r="18" spans="3:15" ht="20.25" x14ac:dyDescent="0.3">
      <c r="C18" s="326" t="s">
        <v>148</v>
      </c>
      <c r="D18" s="182">
        <v>18686066774.449966</v>
      </c>
      <c r="E18" s="182">
        <v>127178682615</v>
      </c>
      <c r="F18" s="182">
        <v>129109484475.66017</v>
      </c>
      <c r="G18" s="182">
        <v>12851726702.300001</v>
      </c>
      <c r="H18" s="185">
        <v>15829328285.200008</v>
      </c>
      <c r="I18" s="182">
        <v>17878793756.850002</v>
      </c>
      <c r="J18" s="322">
        <f t="shared" si="1"/>
        <v>-2856738489.249958</v>
      </c>
      <c r="K18" s="323">
        <f t="shared" si="2"/>
        <v>-0.1528806743405233</v>
      </c>
      <c r="L18" s="323">
        <f t="shared" si="3"/>
        <v>1.9865877960296139E-3</v>
      </c>
      <c r="M18" s="20"/>
    </row>
    <row r="19" spans="3:15" ht="20.25" x14ac:dyDescent="0.3">
      <c r="C19" s="327" t="s">
        <v>149</v>
      </c>
      <c r="D19" s="182">
        <v>11366534311.829987</v>
      </c>
      <c r="E19" s="182">
        <v>73721962714</v>
      </c>
      <c r="F19" s="182">
        <v>83192811643.080017</v>
      </c>
      <c r="G19" s="182">
        <v>10242544113.540001</v>
      </c>
      <c r="H19" s="185">
        <v>11473304494.490002</v>
      </c>
      <c r="I19" s="182">
        <v>13239793465.09</v>
      </c>
      <c r="J19" s="182">
        <f t="shared" si="1"/>
        <v>106770182.66001511</v>
      </c>
      <c r="K19" s="181">
        <f t="shared" si="2"/>
        <v>9.3933805794165024E-3</v>
      </c>
      <c r="L19" s="181">
        <f t="shared" si="3"/>
        <v>1.4399048575040379E-3</v>
      </c>
      <c r="M19" s="20"/>
    </row>
    <row r="20" spans="3:15" ht="20.25" x14ac:dyDescent="0.3">
      <c r="C20" s="326" t="s">
        <v>150</v>
      </c>
      <c r="D20" s="182">
        <v>6776794854.6100035</v>
      </c>
      <c r="E20" s="182">
        <v>64622485398</v>
      </c>
      <c r="F20" s="182">
        <v>66728802572.689949</v>
      </c>
      <c r="G20" s="182">
        <v>2127444339.1900008</v>
      </c>
      <c r="H20" s="185">
        <v>7373704361.3999996</v>
      </c>
      <c r="I20" s="182">
        <v>11558517492.400002</v>
      </c>
      <c r="J20" s="182">
        <f t="shared" si="1"/>
        <v>596909506.78999615</v>
      </c>
      <c r="K20" s="181">
        <f t="shared" si="2"/>
        <v>8.8081389446803257E-2</v>
      </c>
      <c r="L20" s="181">
        <f t="shared" si="3"/>
        <v>9.254032029636745E-4</v>
      </c>
      <c r="M20" s="20"/>
    </row>
    <row r="21" spans="3:15" ht="20.25" x14ac:dyDescent="0.3">
      <c r="C21" s="324" t="s">
        <v>151</v>
      </c>
      <c r="D21" s="182">
        <v>1502612701.7599998</v>
      </c>
      <c r="E21" s="182">
        <v>15344286414</v>
      </c>
      <c r="F21" s="182">
        <v>15111632891.25</v>
      </c>
      <c r="G21" s="182">
        <v>591557607.81000006</v>
      </c>
      <c r="H21" s="185">
        <v>1417266749.6399999</v>
      </c>
      <c r="I21" s="182">
        <v>1981691859.6600003</v>
      </c>
      <c r="J21" s="182">
        <f t="shared" si="1"/>
        <v>-85345952.119999886</v>
      </c>
      <c r="K21" s="181">
        <f t="shared" si="2"/>
        <v>-5.6798369945918047E-2</v>
      </c>
      <c r="L21" s="181">
        <f t="shared" si="3"/>
        <v>1.7786761243595038E-4</v>
      </c>
      <c r="M21" s="20"/>
      <c r="N21" s="20"/>
      <c r="O21" s="328"/>
    </row>
    <row r="22" spans="3:15" ht="20.25" x14ac:dyDescent="0.3">
      <c r="C22" s="327" t="s">
        <v>152</v>
      </c>
      <c r="D22" s="182">
        <v>3895251179.9499989</v>
      </c>
      <c r="E22" s="182">
        <v>21512650364</v>
      </c>
      <c r="F22" s="182">
        <v>22569736124.890003</v>
      </c>
      <c r="G22" s="182">
        <v>2366547183.2199993</v>
      </c>
      <c r="H22" s="185">
        <v>2852478023.3499994</v>
      </c>
      <c r="I22" s="182">
        <v>3187851300.1400003</v>
      </c>
      <c r="J22" s="182">
        <f t="shared" si="1"/>
        <v>-1042773156.5999994</v>
      </c>
      <c r="K22" s="181">
        <f t="shared" si="2"/>
        <v>-0.26770370084667683</v>
      </c>
      <c r="L22" s="181">
        <f t="shared" si="3"/>
        <v>3.5798727068715817E-4</v>
      </c>
      <c r="M22" s="20"/>
      <c r="O22" s="328"/>
    </row>
    <row r="23" spans="3:15" ht="20.25" x14ac:dyDescent="0.3">
      <c r="C23" s="326" t="s">
        <v>153</v>
      </c>
      <c r="D23" s="182">
        <v>36478987099.399994</v>
      </c>
      <c r="E23" s="182"/>
      <c r="F23" s="182">
        <v>309783704383.66949</v>
      </c>
      <c r="G23" s="182">
        <v>13896276188.379999</v>
      </c>
      <c r="H23" s="185">
        <v>29847530687.769997</v>
      </c>
      <c r="I23" s="182">
        <v>48344944468.800018</v>
      </c>
      <c r="J23" s="182">
        <f t="shared" si="1"/>
        <v>-6631456411.6299973</v>
      </c>
      <c r="K23" s="181">
        <f t="shared" si="2"/>
        <v>-0.18178839213819814</v>
      </c>
      <c r="L23" s="181">
        <f t="shared" si="3"/>
        <v>3.745878481867246E-3</v>
      </c>
      <c r="M23" s="20"/>
      <c r="O23" s="328"/>
    </row>
    <row r="24" spans="3:15" ht="22.15" customHeight="1" x14ac:dyDescent="0.3">
      <c r="C24" s="329" t="s">
        <v>154</v>
      </c>
      <c r="D24" s="182">
        <v>27215397702.980011</v>
      </c>
      <c r="E24" s="182">
        <v>150968273193</v>
      </c>
      <c r="F24" s="182">
        <v>170131363048.57999</v>
      </c>
      <c r="G24" s="182">
        <v>23341972302.209984</v>
      </c>
      <c r="H24" s="185">
        <v>24938423151.999996</v>
      </c>
      <c r="I24" s="182">
        <v>27528010563.259998</v>
      </c>
      <c r="J24" s="182">
        <f t="shared" si="1"/>
        <v>-2276974550.9800148</v>
      </c>
      <c r="K24" s="181">
        <f t="shared" si="2"/>
        <v>-8.3664937614734633E-2</v>
      </c>
      <c r="L24" s="181">
        <f t="shared" si="3"/>
        <v>3.1297832853909749E-3</v>
      </c>
      <c r="M24" s="20"/>
      <c r="O24" s="328"/>
    </row>
    <row r="25" spans="3:15" ht="20.25" x14ac:dyDescent="0.3">
      <c r="C25" s="327" t="s">
        <v>155</v>
      </c>
      <c r="D25" s="182">
        <v>1446692774.4300001</v>
      </c>
      <c r="E25" s="182">
        <v>5502585634</v>
      </c>
      <c r="F25" s="182">
        <v>7527161257.7800016</v>
      </c>
      <c r="G25" s="182">
        <v>2790935399.0699997</v>
      </c>
      <c r="H25" s="185">
        <v>3121860053.8200006</v>
      </c>
      <c r="I25" s="182">
        <v>3344395620.4200006</v>
      </c>
      <c r="J25" s="182">
        <f t="shared" si="1"/>
        <v>1675167279.3900006</v>
      </c>
      <c r="K25" s="181">
        <f t="shared" si="2"/>
        <v>1.1579288353396386</v>
      </c>
      <c r="L25" s="181">
        <f t="shared" si="3"/>
        <v>3.9179483627424213E-4</v>
      </c>
      <c r="M25" s="20"/>
      <c r="O25" s="328"/>
    </row>
    <row r="26" spans="3:15" ht="20.25" x14ac:dyDescent="0.3">
      <c r="C26" s="329" t="s">
        <v>156</v>
      </c>
      <c r="D26" s="182">
        <v>300946012.81999987</v>
      </c>
      <c r="E26" s="182">
        <v>3023343450</v>
      </c>
      <c r="F26" s="182">
        <v>3196223014</v>
      </c>
      <c r="G26" s="182">
        <v>342631797.41000003</v>
      </c>
      <c r="H26" s="185">
        <v>447550946.43000001</v>
      </c>
      <c r="I26" s="182">
        <v>443166037.93000001</v>
      </c>
      <c r="J26" s="185">
        <f t="shared" si="1"/>
        <v>146604933.61000013</v>
      </c>
      <c r="K26" s="184">
        <f t="shared" si="2"/>
        <v>0.48714695448610795</v>
      </c>
      <c r="L26" s="184">
        <f t="shared" si="3"/>
        <v>5.6167844412616367E-5</v>
      </c>
      <c r="M26" s="20"/>
      <c r="O26" s="328"/>
    </row>
    <row r="27" spans="3:15" ht="20.25" x14ac:dyDescent="0.3">
      <c r="C27" s="330" t="s">
        <v>157</v>
      </c>
      <c r="D27" s="182">
        <v>4980255148.7299976</v>
      </c>
      <c r="E27" s="182">
        <v>18535516531</v>
      </c>
      <c r="F27" s="182">
        <v>23034575388.999996</v>
      </c>
      <c r="G27" s="182">
        <v>4978463590.2700014</v>
      </c>
      <c r="H27" s="185">
        <v>5347186101.5400009</v>
      </c>
      <c r="I27" s="182">
        <v>6282081887.6100025</v>
      </c>
      <c r="J27" s="182">
        <f t="shared" si="1"/>
        <v>366930952.81000328</v>
      </c>
      <c r="K27" s="181">
        <f t="shared" si="2"/>
        <v>7.3677139393866886E-2</v>
      </c>
      <c r="L27" s="181">
        <f t="shared" si="3"/>
        <v>6.7107425286961969E-4</v>
      </c>
      <c r="M27" s="20"/>
      <c r="N27" s="11"/>
      <c r="O27" s="328"/>
    </row>
    <row r="28" spans="3:15" ht="21.75" customHeight="1" x14ac:dyDescent="0.3">
      <c r="C28" s="329" t="s">
        <v>158</v>
      </c>
      <c r="D28" s="182">
        <v>9296204983.7499886</v>
      </c>
      <c r="E28" s="182">
        <v>64208597908</v>
      </c>
      <c r="F28" s="182">
        <v>82234751844.669998</v>
      </c>
      <c r="G28" s="182">
        <v>10193952886.580008</v>
      </c>
      <c r="H28" s="185">
        <v>10989319897.769999</v>
      </c>
      <c r="I28" s="182">
        <v>14000448021.900005</v>
      </c>
      <c r="J28" s="182">
        <f t="shared" si="1"/>
        <v>1693114914.02001</v>
      </c>
      <c r="K28" s="181">
        <f t="shared" si="2"/>
        <v>0.18212968808020258</v>
      </c>
      <c r="L28" s="181">
        <f t="shared" si="3"/>
        <v>1.3791645736469379E-3</v>
      </c>
      <c r="M28" s="20"/>
      <c r="N28" s="331"/>
      <c r="O28" s="328"/>
    </row>
    <row r="29" spans="3:15" ht="22.15" customHeight="1" x14ac:dyDescent="0.3">
      <c r="C29" s="330" t="s">
        <v>159</v>
      </c>
      <c r="D29" s="182">
        <v>1909714194.3800008</v>
      </c>
      <c r="E29" s="182">
        <v>21563980144</v>
      </c>
      <c r="F29" s="182">
        <v>24389830175.520012</v>
      </c>
      <c r="G29" s="182">
        <v>2763747478.3699994</v>
      </c>
      <c r="H29" s="185">
        <v>3263092284.2299991</v>
      </c>
      <c r="I29" s="182">
        <v>3904694878.2799978</v>
      </c>
      <c r="J29" s="182">
        <f t="shared" si="1"/>
        <v>1353378089.8499982</v>
      </c>
      <c r="K29" s="181">
        <f t="shared" si="2"/>
        <v>0.70868096065515174</v>
      </c>
      <c r="L29" s="181">
        <f t="shared" si="3"/>
        <v>4.0951954450465204E-4</v>
      </c>
      <c r="M29" s="20"/>
      <c r="O29" s="328"/>
    </row>
    <row r="30" spans="3:15" ht="20.25" x14ac:dyDescent="0.3">
      <c r="C30" s="332" t="s">
        <v>160</v>
      </c>
      <c r="D30" s="182">
        <v>1727340902.3199992</v>
      </c>
      <c r="E30" s="182">
        <v>9400055025</v>
      </c>
      <c r="F30" s="182">
        <v>9001454770.7999954</v>
      </c>
      <c r="G30" s="182">
        <v>1195142801.6700003</v>
      </c>
      <c r="H30" s="185">
        <v>1744513519.2600002</v>
      </c>
      <c r="I30" s="182">
        <v>2127853751.2500002</v>
      </c>
      <c r="J30" s="182">
        <f t="shared" si="1"/>
        <v>17172616.940001011</v>
      </c>
      <c r="K30" s="181">
        <f t="shared" si="2"/>
        <v>9.9416489917748107E-3</v>
      </c>
      <c r="L30" s="181">
        <f t="shared" si="3"/>
        <v>2.1893722872693585E-4</v>
      </c>
      <c r="M30" s="20"/>
      <c r="O30" s="328"/>
    </row>
    <row r="31" spans="3:15" ht="20.25" x14ac:dyDescent="0.3">
      <c r="C31" s="332" t="s">
        <v>161</v>
      </c>
      <c r="D31" s="182">
        <v>1401089245.6399994</v>
      </c>
      <c r="E31" s="182">
        <v>11681565715</v>
      </c>
      <c r="F31" s="182">
        <v>13161423420</v>
      </c>
      <c r="G31" s="182">
        <v>1729736184.3200002</v>
      </c>
      <c r="H31" s="185">
        <v>1729736184.3200002</v>
      </c>
      <c r="I31" s="182">
        <v>1781717292.8200002</v>
      </c>
      <c r="J31" s="182">
        <f t="shared" si="1"/>
        <v>328646938.68000078</v>
      </c>
      <c r="K31" s="181">
        <f t="shared" si="2"/>
        <v>0.2345653138818285</v>
      </c>
      <c r="L31" s="181">
        <f t="shared" si="3"/>
        <v>2.1708266656733405E-4</v>
      </c>
      <c r="M31" s="20"/>
      <c r="O31" s="328"/>
    </row>
    <row r="32" spans="3:15" ht="20.25" x14ac:dyDescent="0.3">
      <c r="C32" s="332" t="s">
        <v>162</v>
      </c>
      <c r="D32" s="182">
        <v>162726113.40000004</v>
      </c>
      <c r="E32" s="182">
        <v>1254308155</v>
      </c>
      <c r="F32" s="182">
        <v>1272306034.1399999</v>
      </c>
      <c r="G32" s="182">
        <v>52534506.870000005</v>
      </c>
      <c r="H32" s="185">
        <v>134549729.02000001</v>
      </c>
      <c r="I32" s="182">
        <v>184353607.49000001</v>
      </c>
      <c r="J32" s="182">
        <f t="shared" si="1"/>
        <v>-28176384.380000025</v>
      </c>
      <c r="K32" s="181">
        <f t="shared" si="2"/>
        <v>-0.17315219906186255</v>
      </c>
      <c r="L32" s="181">
        <f t="shared" si="3"/>
        <v>1.6886051310221233E-5</v>
      </c>
      <c r="M32" s="20"/>
      <c r="O32" s="328"/>
    </row>
    <row r="33" spans="3:15" ht="20.25" x14ac:dyDescent="0.3">
      <c r="C33" s="332" t="s">
        <v>163</v>
      </c>
      <c r="D33" s="182">
        <v>606087986.9799999</v>
      </c>
      <c r="E33" s="182">
        <v>4163038522</v>
      </c>
      <c r="F33" s="182">
        <v>4386819195.0199995</v>
      </c>
      <c r="G33" s="182">
        <v>476155848.52000004</v>
      </c>
      <c r="H33" s="185">
        <v>619339275.25999987</v>
      </c>
      <c r="I33" s="182">
        <v>789047221.70000005</v>
      </c>
      <c r="J33" s="182">
        <f t="shared" si="1"/>
        <v>13251288.279999971</v>
      </c>
      <c r="K33" s="181">
        <f t="shared" si="2"/>
        <v>2.1863637895263622E-2</v>
      </c>
      <c r="L33" s="181">
        <f t="shared" si="3"/>
        <v>7.7727356692937241E-5</v>
      </c>
      <c r="M33" s="20"/>
      <c r="O33" s="328"/>
    </row>
    <row r="34" spans="3:15" ht="20.25" x14ac:dyDescent="0.3">
      <c r="C34" s="332" t="s">
        <v>164</v>
      </c>
      <c r="D34" s="182">
        <v>98773418.549999997</v>
      </c>
      <c r="E34" s="182">
        <v>754735375</v>
      </c>
      <c r="F34" s="182">
        <v>765172194.00000012</v>
      </c>
      <c r="G34" s="182">
        <v>86374508.920000002</v>
      </c>
      <c r="H34" s="185">
        <v>130414236.52999999</v>
      </c>
      <c r="I34" s="182">
        <v>161903545.08000001</v>
      </c>
      <c r="J34" s="185">
        <f t="shared" si="1"/>
        <v>31640817.979999989</v>
      </c>
      <c r="K34" s="184">
        <f t="shared" si="2"/>
        <v>0.32033737866411016</v>
      </c>
      <c r="L34" s="184">
        <f t="shared" si="3"/>
        <v>1.6367045148798231E-5</v>
      </c>
      <c r="M34" s="20"/>
      <c r="O34" s="328"/>
    </row>
    <row r="35" spans="3:15" ht="20.25" x14ac:dyDescent="0.3">
      <c r="C35" s="332" t="s">
        <v>165</v>
      </c>
      <c r="D35" s="182">
        <v>2895393638.1800003</v>
      </c>
      <c r="E35" s="182">
        <v>17321712417</v>
      </c>
      <c r="F35" s="182">
        <v>14834197393.709997</v>
      </c>
      <c r="G35" s="182">
        <v>1431214490.2999995</v>
      </c>
      <c r="H35" s="185">
        <v>2965452412.1099992</v>
      </c>
      <c r="I35" s="182">
        <v>3720540124.8099985</v>
      </c>
      <c r="J35" s="182">
        <f t="shared" si="1"/>
        <v>70058773.929998875</v>
      </c>
      <c r="K35" s="181">
        <f t="shared" si="2"/>
        <v>2.4196631852115534E-2</v>
      </c>
      <c r="L35" s="181">
        <f t="shared" si="3"/>
        <v>3.7216560712259367E-4</v>
      </c>
      <c r="M35" s="20"/>
      <c r="O35" s="328"/>
    </row>
    <row r="36" spans="3:15" ht="21" customHeight="1" x14ac:dyDescent="0.3">
      <c r="C36" s="329" t="s">
        <v>166</v>
      </c>
      <c r="D36" s="182">
        <v>3272693525.8700013</v>
      </c>
      <c r="E36" s="182">
        <v>22851776170</v>
      </c>
      <c r="F36" s="182">
        <v>24042922140.540001</v>
      </c>
      <c r="G36" s="182">
        <v>3137982603.4499993</v>
      </c>
      <c r="H36" s="185">
        <v>3349324447.9700007</v>
      </c>
      <c r="I36" s="182">
        <v>3587582083.23</v>
      </c>
      <c r="J36" s="182">
        <f t="shared" si="1"/>
        <v>76630922.099999428</v>
      </c>
      <c r="K36" s="181">
        <f t="shared" si="2"/>
        <v>2.3415245422233093E-2</v>
      </c>
      <c r="L36" s="181">
        <f t="shared" si="3"/>
        <v>4.2034171971162419E-4</v>
      </c>
      <c r="M36" s="20"/>
      <c r="O36" s="328"/>
    </row>
    <row r="37" spans="3:15" ht="24" customHeight="1" x14ac:dyDescent="0.3">
      <c r="C37" s="329" t="s">
        <v>167</v>
      </c>
      <c r="D37" s="182">
        <v>530212426.98999995</v>
      </c>
      <c r="E37" s="182">
        <v>4007403958</v>
      </c>
      <c r="F37" s="182">
        <v>4703624675.1599998</v>
      </c>
      <c r="G37" s="182">
        <v>502729555.26000011</v>
      </c>
      <c r="H37" s="185">
        <v>697762413.33000016</v>
      </c>
      <c r="I37" s="182">
        <v>1074390428.5900006</v>
      </c>
      <c r="J37" s="182">
        <f t="shared" si="1"/>
        <v>167549986.34000021</v>
      </c>
      <c r="K37" s="181">
        <f t="shared" si="2"/>
        <v>0.31600539295387031</v>
      </c>
      <c r="L37" s="181">
        <f t="shared" si="3"/>
        <v>8.756949567756311E-5</v>
      </c>
      <c r="M37" s="20"/>
      <c r="O37" s="328"/>
    </row>
    <row r="38" spans="3:15" ht="20.25" x14ac:dyDescent="0.3">
      <c r="C38" s="333" t="s">
        <v>168</v>
      </c>
      <c r="D38" s="182">
        <v>555148568.49000001</v>
      </c>
      <c r="E38" s="182">
        <v>2714381603</v>
      </c>
      <c r="F38" s="182">
        <v>2808772156.0000005</v>
      </c>
      <c r="G38" s="182">
        <v>262996603.04999995</v>
      </c>
      <c r="H38" s="185">
        <v>473833663.88999993</v>
      </c>
      <c r="I38" s="182">
        <v>610635073.13999999</v>
      </c>
      <c r="J38" s="182">
        <f t="shared" si="1"/>
        <v>-81314904.600000083</v>
      </c>
      <c r="K38" s="181">
        <f t="shared" si="2"/>
        <v>-0.14647413181875985</v>
      </c>
      <c r="L38" s="181">
        <f t="shared" si="3"/>
        <v>5.9466337236304152E-5</v>
      </c>
      <c r="M38" s="20"/>
      <c r="O38" s="328"/>
    </row>
    <row r="39" spans="3:15" ht="20.25" x14ac:dyDescent="0.3">
      <c r="C39" s="329" t="s">
        <v>169</v>
      </c>
      <c r="D39" s="182">
        <v>367684089.38000017</v>
      </c>
      <c r="E39" s="182">
        <v>5749853616</v>
      </c>
      <c r="F39" s="182">
        <v>6972829336.119998</v>
      </c>
      <c r="G39" s="182">
        <v>2567799327.1200008</v>
      </c>
      <c r="H39" s="185">
        <v>2943248616.73</v>
      </c>
      <c r="I39" s="182">
        <v>3315353653.8700004</v>
      </c>
      <c r="J39" s="182">
        <f t="shared" si="1"/>
        <v>2575564527.3499999</v>
      </c>
      <c r="K39" s="181">
        <f t="shared" si="2"/>
        <v>7.0048299661075717</v>
      </c>
      <c r="L39" s="181">
        <f t="shared" si="3"/>
        <v>3.6937902084851365E-4</v>
      </c>
      <c r="M39" s="20"/>
      <c r="O39" s="328"/>
    </row>
    <row r="40" spans="3:15" ht="20.25" x14ac:dyDescent="0.3">
      <c r="C40" s="329" t="s">
        <v>170</v>
      </c>
      <c r="D40" s="182">
        <v>2837385027.8400002</v>
      </c>
      <c r="E40" s="182">
        <v>17535521617</v>
      </c>
      <c r="F40" s="182">
        <v>26069518225.02</v>
      </c>
      <c r="G40" s="182">
        <v>4810152629.3099995</v>
      </c>
      <c r="H40" s="185">
        <v>5159752841.0900002</v>
      </c>
      <c r="I40" s="182">
        <v>6483675714.3599997</v>
      </c>
      <c r="J40" s="182">
        <f t="shared" si="1"/>
        <v>2322367813.25</v>
      </c>
      <c r="K40" s="181">
        <f t="shared" si="2"/>
        <v>0.81848878120638269</v>
      </c>
      <c r="L40" s="181">
        <f t="shared" si="3"/>
        <v>6.475512946574161E-4</v>
      </c>
      <c r="M40" s="20"/>
      <c r="O40" s="328"/>
    </row>
    <row r="41" spans="3:15" ht="20.25" x14ac:dyDescent="0.3">
      <c r="C41" s="318" t="s">
        <v>171</v>
      </c>
      <c r="D41" s="319">
        <f t="shared" ref="D41:I41" si="5">D42</f>
        <v>718466143.94000006</v>
      </c>
      <c r="E41" s="319">
        <f t="shared" si="5"/>
        <v>12921593863</v>
      </c>
      <c r="F41" s="319">
        <f t="shared" si="5"/>
        <v>12921593863</v>
      </c>
      <c r="G41" s="319">
        <f t="shared" si="5"/>
        <v>1086271242.54</v>
      </c>
      <c r="H41" s="319">
        <f t="shared" si="5"/>
        <v>1086271242.54</v>
      </c>
      <c r="I41" s="319">
        <f t="shared" si="5"/>
        <v>1086271242.54</v>
      </c>
      <c r="J41" s="319">
        <f t="shared" si="1"/>
        <v>367805098.5999999</v>
      </c>
      <c r="K41" s="320">
        <f t="shared" si="2"/>
        <v>0.51193100983574769</v>
      </c>
      <c r="L41" s="320">
        <f t="shared" si="3"/>
        <v>1.3632752791067798E-4</v>
      </c>
      <c r="M41" s="20"/>
      <c r="O41" s="328"/>
    </row>
    <row r="42" spans="3:15" ht="20.25" x14ac:dyDescent="0.3">
      <c r="C42" s="330" t="s">
        <v>172</v>
      </c>
      <c r="D42" s="322">
        <v>718466143.94000006</v>
      </c>
      <c r="E42" s="185">
        <v>12921593863</v>
      </c>
      <c r="F42" s="182">
        <v>12921593863</v>
      </c>
      <c r="G42" s="182">
        <v>1086271242.54</v>
      </c>
      <c r="H42" s="185">
        <v>1086271242.54</v>
      </c>
      <c r="I42" s="182">
        <v>1086271242.54</v>
      </c>
      <c r="J42" s="259">
        <f t="shared" si="1"/>
        <v>367805098.5999999</v>
      </c>
      <c r="K42" s="325">
        <f t="shared" si="2"/>
        <v>0.51193100983574769</v>
      </c>
      <c r="L42" s="261">
        <f t="shared" si="3"/>
        <v>1.3632752791067798E-4</v>
      </c>
      <c r="M42" s="20"/>
      <c r="O42" s="328"/>
    </row>
    <row r="43" spans="3:15" ht="20.25" x14ac:dyDescent="0.3">
      <c r="C43" s="318" t="s">
        <v>173</v>
      </c>
      <c r="D43" s="319">
        <f t="shared" ref="D43:I43" si="6">SUM(D44:D49)</f>
        <v>2780795144.5</v>
      </c>
      <c r="E43" s="319">
        <f t="shared" si="6"/>
        <v>12580580563</v>
      </c>
      <c r="F43" s="319">
        <f t="shared" si="6"/>
        <v>16214544582.200001</v>
      </c>
      <c r="G43" s="319">
        <f t="shared" si="6"/>
        <v>3098935956.5300002</v>
      </c>
      <c r="H43" s="319">
        <f t="shared" si="6"/>
        <v>3085892404.9700003</v>
      </c>
      <c r="I43" s="319">
        <f t="shared" si="6"/>
        <v>3133254151.1700001</v>
      </c>
      <c r="J43" s="319">
        <f t="shared" si="1"/>
        <v>305097260.47000027</v>
      </c>
      <c r="K43" s="320">
        <f t="shared" si="2"/>
        <v>0.10971583472210722</v>
      </c>
      <c r="L43" s="320">
        <f t="shared" si="3"/>
        <v>3.8728088021938565E-4</v>
      </c>
      <c r="M43" s="20"/>
      <c r="O43" s="328"/>
    </row>
    <row r="44" spans="3:15" ht="20.25" x14ac:dyDescent="0.3">
      <c r="C44" s="334" t="s">
        <v>174</v>
      </c>
      <c r="D44" s="182">
        <v>2052917665</v>
      </c>
      <c r="E44" s="182">
        <v>6750891737</v>
      </c>
      <c r="F44" s="182">
        <v>10150891737</v>
      </c>
      <c r="G44" s="182">
        <v>2591666717</v>
      </c>
      <c r="H44" s="182">
        <v>2591666717</v>
      </c>
      <c r="I44" s="182">
        <v>2591666717</v>
      </c>
      <c r="J44" s="322">
        <f t="shared" si="1"/>
        <v>538749052</v>
      </c>
      <c r="K44" s="323">
        <f t="shared" si="2"/>
        <v>0.26243091049635447</v>
      </c>
      <c r="L44" s="323">
        <f t="shared" si="3"/>
        <v>3.252553348193626E-4</v>
      </c>
      <c r="M44" s="20"/>
      <c r="O44" s="328"/>
    </row>
    <row r="45" spans="3:15" ht="20.25" x14ac:dyDescent="0.3">
      <c r="C45" s="335" t="s">
        <v>175</v>
      </c>
      <c r="D45" s="182">
        <v>138706363.84</v>
      </c>
      <c r="E45" s="182">
        <v>1524248087</v>
      </c>
      <c r="F45" s="182">
        <v>1546993043.2</v>
      </c>
      <c r="G45" s="182">
        <v>128020571.39</v>
      </c>
      <c r="H45" s="185">
        <v>128020571.39</v>
      </c>
      <c r="I45" s="182">
        <v>128020571.39</v>
      </c>
      <c r="J45" s="185">
        <f t="shared" si="1"/>
        <v>-10685792.450000003</v>
      </c>
      <c r="K45" s="184">
        <f t="shared" si="2"/>
        <v>-7.7038948712737032E-2</v>
      </c>
      <c r="L45" s="184">
        <f t="shared" si="3"/>
        <v>1.6066639100655842E-5</v>
      </c>
      <c r="M45" s="20"/>
      <c r="O45" s="328"/>
    </row>
    <row r="46" spans="3:15" ht="20.25" x14ac:dyDescent="0.3">
      <c r="C46" s="329" t="s">
        <v>176</v>
      </c>
      <c r="D46" s="182">
        <v>278306579.21999997</v>
      </c>
      <c r="E46" s="182">
        <v>1900371875</v>
      </c>
      <c r="F46" s="182">
        <v>2000371875</v>
      </c>
      <c r="G46" s="182">
        <v>159068046</v>
      </c>
      <c r="H46" s="185">
        <v>159068046</v>
      </c>
      <c r="I46" s="182">
        <v>159068046</v>
      </c>
      <c r="J46" s="182">
        <f t="shared" si="1"/>
        <v>-119238533.21999997</v>
      </c>
      <c r="K46" s="181">
        <f t="shared" si="2"/>
        <v>-0.4284430988091823</v>
      </c>
      <c r="L46" s="181">
        <f t="shared" si="3"/>
        <v>1.9963111082693959E-5</v>
      </c>
      <c r="M46" s="20"/>
      <c r="O46" s="328"/>
    </row>
    <row r="47" spans="3:15" ht="20.25" x14ac:dyDescent="0.3">
      <c r="C47" s="333" t="s">
        <v>177</v>
      </c>
      <c r="D47" s="182">
        <v>58867994.68999999</v>
      </c>
      <c r="E47" s="182">
        <v>375000000</v>
      </c>
      <c r="F47" s="182">
        <v>400180871.00000006</v>
      </c>
      <c r="G47" s="182">
        <v>38060673.959999993</v>
      </c>
      <c r="H47" s="185">
        <v>53825603.630000003</v>
      </c>
      <c r="I47" s="182">
        <v>53914068.630000003</v>
      </c>
      <c r="J47" s="185">
        <f t="shared" si="1"/>
        <v>-5042391.0599999875</v>
      </c>
      <c r="K47" s="184">
        <f t="shared" si="2"/>
        <v>-8.5655899891839651E-2</v>
      </c>
      <c r="L47" s="184">
        <f t="shared" si="3"/>
        <v>6.7551373854101735E-6</v>
      </c>
      <c r="M47" s="20"/>
      <c r="O47" s="328"/>
    </row>
    <row r="48" spans="3:15" ht="20.25" x14ac:dyDescent="0.3">
      <c r="C48" s="333" t="s">
        <v>178</v>
      </c>
      <c r="D48" s="182">
        <v>79323483.24999997</v>
      </c>
      <c r="E48" s="182">
        <v>1193399381</v>
      </c>
      <c r="F48" s="182">
        <v>1193399381</v>
      </c>
      <c r="G48" s="182">
        <v>79406157.920000002</v>
      </c>
      <c r="H48" s="185">
        <v>79406157.920000002</v>
      </c>
      <c r="I48" s="182">
        <v>79406157.920000002</v>
      </c>
      <c r="J48" s="185">
        <f t="shared" si="1"/>
        <v>82674.67000003159</v>
      </c>
      <c r="K48" s="184">
        <f t="shared" si="2"/>
        <v>1.0422470952198336E-3</v>
      </c>
      <c r="L48" s="184">
        <f t="shared" si="3"/>
        <v>9.965508416485475E-6</v>
      </c>
      <c r="M48" s="20"/>
      <c r="O48" s="328"/>
    </row>
    <row r="49" spans="3:15" ht="20.25" x14ac:dyDescent="0.3">
      <c r="C49" s="333" t="s">
        <v>179</v>
      </c>
      <c r="D49" s="182">
        <v>172673058.5</v>
      </c>
      <c r="E49" s="182">
        <v>836669483</v>
      </c>
      <c r="F49" s="182">
        <v>922707675</v>
      </c>
      <c r="G49" s="182">
        <v>102713790.26000001</v>
      </c>
      <c r="H49" s="185">
        <v>73905309.030000001</v>
      </c>
      <c r="I49" s="182">
        <v>121178590.23</v>
      </c>
      <c r="J49" s="185">
        <f t="shared" si="1"/>
        <v>-98767749.469999999</v>
      </c>
      <c r="K49" s="184">
        <f t="shared" si="2"/>
        <v>-0.57199281884498498</v>
      </c>
      <c r="L49" s="184">
        <f t="shared" si="3"/>
        <v>9.2751494147775917E-6</v>
      </c>
      <c r="M49" s="20"/>
      <c r="O49" s="328"/>
    </row>
    <row r="50" spans="3:15" ht="19.5" customHeight="1" x14ac:dyDescent="0.3">
      <c r="C50" s="318" t="s">
        <v>180</v>
      </c>
      <c r="D50" s="319">
        <f t="shared" ref="D50:I50" si="7">SUM(D51:D52)</f>
        <v>42164175493.120003</v>
      </c>
      <c r="E50" s="319">
        <f t="shared" si="7"/>
        <v>476376415693</v>
      </c>
      <c r="F50" s="319">
        <f t="shared" si="7"/>
        <v>479574579434.25006</v>
      </c>
      <c r="G50" s="319">
        <f t="shared" si="7"/>
        <v>28247961328.229996</v>
      </c>
      <c r="H50" s="319">
        <f t="shared" si="7"/>
        <v>29917168063.810005</v>
      </c>
      <c r="I50" s="319">
        <f t="shared" si="7"/>
        <v>40054726625.530006</v>
      </c>
      <c r="J50" s="319">
        <f t="shared" si="1"/>
        <v>-12247007429.309998</v>
      </c>
      <c r="K50" s="320">
        <f t="shared" si="2"/>
        <v>-0.29046002408628535</v>
      </c>
      <c r="L50" s="320">
        <f t="shared" si="3"/>
        <v>3.7546180037784792E-3</v>
      </c>
      <c r="M50" s="20"/>
      <c r="O50" s="328"/>
    </row>
    <row r="51" spans="3:15" ht="21" customHeight="1" x14ac:dyDescent="0.3">
      <c r="C51" s="334" t="s">
        <v>181</v>
      </c>
      <c r="D51" s="182">
        <v>11610889341.690001</v>
      </c>
      <c r="E51" s="185">
        <v>333486471138</v>
      </c>
      <c r="F51" s="322">
        <v>318671123235.25006</v>
      </c>
      <c r="G51" s="182">
        <v>17594207582.439995</v>
      </c>
      <c r="H51" s="185">
        <v>15026496308.270004</v>
      </c>
      <c r="I51" s="182">
        <v>21279252223.420006</v>
      </c>
      <c r="J51" s="322">
        <f t="shared" si="1"/>
        <v>3415606966.5800037</v>
      </c>
      <c r="K51" s="323">
        <f t="shared" si="2"/>
        <v>0.29417272579766501</v>
      </c>
      <c r="L51" s="323">
        <f t="shared" si="3"/>
        <v>1.8858320230179025E-3</v>
      </c>
      <c r="M51" s="20"/>
      <c r="N51" s="336"/>
      <c r="O51" s="328"/>
    </row>
    <row r="52" spans="3:15" ht="20.25" x14ac:dyDescent="0.3">
      <c r="C52" s="333" t="s">
        <v>182</v>
      </c>
      <c r="D52" s="182">
        <v>30553286151.430004</v>
      </c>
      <c r="E52" s="185">
        <v>142889944555</v>
      </c>
      <c r="F52" s="185">
        <v>160903456199</v>
      </c>
      <c r="G52" s="182">
        <v>10653753745.789999</v>
      </c>
      <c r="H52" s="185">
        <v>14890671755.539999</v>
      </c>
      <c r="I52" s="182">
        <v>18775474402.110001</v>
      </c>
      <c r="J52" s="185">
        <f t="shared" si="1"/>
        <v>-15662614395.890005</v>
      </c>
      <c r="K52" s="184">
        <f t="shared" si="2"/>
        <v>-0.51263272691068418</v>
      </c>
      <c r="L52" s="184">
        <f t="shared" si="3"/>
        <v>1.8687859807605762E-3</v>
      </c>
      <c r="M52" s="20"/>
      <c r="N52" s="336"/>
      <c r="O52" s="328"/>
    </row>
    <row r="53" spans="3:15" ht="21" thickBot="1" x14ac:dyDescent="0.35">
      <c r="C53" s="337" t="s">
        <v>134</v>
      </c>
      <c r="D53" s="254">
        <f t="shared" ref="D53:I53" si="8">D14+D17+D41+D43+D50</f>
        <v>185465406882.68991</v>
      </c>
      <c r="E53" s="254">
        <f t="shared" si="8"/>
        <v>1174402460959</v>
      </c>
      <c r="F53" s="254">
        <f t="shared" si="8"/>
        <v>1563674700542.7498</v>
      </c>
      <c r="G53" s="254">
        <f t="shared" si="8"/>
        <v>136943762927.06998</v>
      </c>
      <c r="H53" s="254">
        <f t="shared" si="8"/>
        <v>172708279841.10001</v>
      </c>
      <c r="I53" s="254">
        <f t="shared" si="8"/>
        <v>221575669620.55005</v>
      </c>
      <c r="J53" s="254">
        <f t="shared" si="1"/>
        <v>-12757127041.589905</v>
      </c>
      <c r="K53" s="338">
        <f t="shared" si="2"/>
        <v>-6.8784401662888045E-2</v>
      </c>
      <c r="L53" s="339">
        <f t="shared" si="3"/>
        <v>2.1674966544625016E-2</v>
      </c>
      <c r="M53" s="20"/>
      <c r="O53" s="328"/>
    </row>
    <row r="54" spans="3:15" x14ac:dyDescent="0.25">
      <c r="C54" s="340"/>
      <c r="D54" s="165"/>
      <c r="E54" s="165"/>
      <c r="F54" s="165"/>
      <c r="G54" s="165"/>
      <c r="H54" s="165"/>
      <c r="I54" s="165"/>
      <c r="J54" s="165"/>
      <c r="K54" s="164"/>
      <c r="L54" s="164"/>
    </row>
    <row r="55" spans="3:15" ht="20.25" x14ac:dyDescent="0.3">
      <c r="H55" s="341"/>
    </row>
    <row r="56" spans="3:15" x14ac:dyDescent="0.25">
      <c r="C56" s="91" t="s">
        <v>183</v>
      </c>
    </row>
    <row r="57" spans="3:15" x14ac:dyDescent="0.25">
      <c r="C57" s="156" t="s">
        <v>184</v>
      </c>
    </row>
    <row r="58" spans="3:15" x14ac:dyDescent="0.25">
      <c r="C58" s="342" t="s">
        <v>185</v>
      </c>
    </row>
    <row r="59" spans="3:15" ht="42.75" customHeight="1" x14ac:dyDescent="0.25">
      <c r="C59" s="474" t="s">
        <v>186</v>
      </c>
      <c r="D59" s="474"/>
      <c r="E59" s="474"/>
      <c r="F59" s="474"/>
      <c r="G59" s="474"/>
      <c r="H59" s="474"/>
      <c r="I59" s="474"/>
      <c r="J59" s="474"/>
      <c r="K59" s="474"/>
      <c r="L59" s="474"/>
    </row>
    <row r="60" spans="3:15" x14ac:dyDescent="0.25">
      <c r="C60" s="91" t="s">
        <v>36</v>
      </c>
    </row>
    <row r="61" spans="3:15" x14ac:dyDescent="0.25">
      <c r="D61" s="208"/>
      <c r="E61" s="208"/>
      <c r="F61" s="208"/>
      <c r="G61" s="208"/>
      <c r="H61" s="208"/>
      <c r="I61" s="208"/>
    </row>
    <row r="62" spans="3:15" x14ac:dyDescent="0.25">
      <c r="D62" s="208"/>
      <c r="E62" s="208"/>
      <c r="F62" s="208"/>
      <c r="G62" s="208"/>
      <c r="H62" s="208"/>
      <c r="I62" s="208"/>
    </row>
    <row r="63" spans="3:15" x14ac:dyDescent="0.25">
      <c r="D63" s="208"/>
      <c r="E63" s="208"/>
      <c r="F63" s="208"/>
      <c r="G63" s="208"/>
      <c r="H63" s="208"/>
      <c r="I63" s="208"/>
    </row>
    <row r="318" spans="2:2" x14ac:dyDescent="0.25">
      <c r="B318" s="156" t="s">
        <v>86</v>
      </c>
    </row>
  </sheetData>
  <mergeCells count="16">
    <mergeCell ref="C59:L59"/>
    <mergeCell ref="C2:L2"/>
    <mergeCell ref="C3:L3"/>
    <mergeCell ref="C4:L4"/>
    <mergeCell ref="C6:L6"/>
    <mergeCell ref="C7:L7"/>
    <mergeCell ref="C9:C13"/>
    <mergeCell ref="E9:I9"/>
    <mergeCell ref="J9:K11"/>
    <mergeCell ref="L9:L12"/>
    <mergeCell ref="D10:D12"/>
    <mergeCell ref="E10:E12"/>
    <mergeCell ref="F10:F12"/>
    <mergeCell ref="G10:G12"/>
    <mergeCell ref="H10:H12"/>
    <mergeCell ref="I10:I12"/>
  </mergeCells>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5F47-9921-4866-BE13-0134111DA660}">
  <dimension ref="A1:N36"/>
  <sheetViews>
    <sheetView showGridLines="0" zoomScale="80" zoomScaleNormal="80" workbookViewId="0">
      <selection activeCell="M42" sqref="M42"/>
    </sheetView>
  </sheetViews>
  <sheetFormatPr baseColWidth="10" defaultColWidth="11.42578125" defaultRowHeight="15" x14ac:dyDescent="0.25"/>
  <cols>
    <col min="1" max="1" width="11.42578125" style="208"/>
    <col min="2" max="2" width="14.28515625" style="208" customWidth="1"/>
    <col min="3" max="16384" width="11.42578125" style="208"/>
  </cols>
  <sheetData>
    <row r="1" spans="1:10" x14ac:dyDescent="0.25">
      <c r="A1" s="68"/>
      <c r="B1" s="68"/>
      <c r="C1" s="68"/>
      <c r="D1" s="68"/>
      <c r="E1" s="68"/>
      <c r="F1" s="68"/>
      <c r="G1" s="68"/>
      <c r="H1" s="68"/>
      <c r="I1" s="68"/>
      <c r="J1" s="68"/>
    </row>
    <row r="2" spans="1:10" x14ac:dyDescent="0.25">
      <c r="A2" s="68"/>
      <c r="B2" s="68"/>
      <c r="C2" s="494" t="s">
        <v>37</v>
      </c>
      <c r="D2" s="494"/>
      <c r="E2" s="494"/>
      <c r="F2" s="494"/>
      <c r="G2" s="494"/>
      <c r="H2" s="494"/>
      <c r="I2" s="494"/>
      <c r="J2" s="223"/>
    </row>
    <row r="3" spans="1:10" x14ac:dyDescent="0.25">
      <c r="A3" s="68"/>
      <c r="B3" s="68"/>
      <c r="C3" s="494" t="s">
        <v>2</v>
      </c>
      <c r="D3" s="494"/>
      <c r="E3" s="494"/>
      <c r="F3" s="494"/>
      <c r="G3" s="494"/>
      <c r="H3" s="494"/>
      <c r="I3" s="494"/>
      <c r="J3" s="223"/>
    </row>
    <row r="4" spans="1:10" x14ac:dyDescent="0.25">
      <c r="A4" s="68"/>
      <c r="B4" s="68"/>
      <c r="C4" s="495" t="s">
        <v>3</v>
      </c>
      <c r="D4" s="495"/>
      <c r="E4" s="495"/>
      <c r="F4" s="495"/>
      <c r="G4" s="495"/>
      <c r="H4" s="495"/>
      <c r="I4" s="495"/>
      <c r="J4" s="220"/>
    </row>
    <row r="5" spans="1:10" x14ac:dyDescent="0.25">
      <c r="A5" s="68"/>
      <c r="B5" s="68"/>
      <c r="C5" s="68"/>
      <c r="D5" s="68"/>
      <c r="E5" s="68"/>
      <c r="F5" s="68"/>
      <c r="G5" s="68"/>
      <c r="H5" s="68"/>
      <c r="I5" s="68"/>
      <c r="J5" s="68"/>
    </row>
    <row r="6" spans="1:10" x14ac:dyDescent="0.25">
      <c r="A6" s="68"/>
      <c r="B6" s="68"/>
      <c r="C6" s="68"/>
      <c r="D6" s="68"/>
      <c r="E6" s="68"/>
      <c r="F6" s="68"/>
      <c r="G6" s="68"/>
      <c r="H6" s="68"/>
      <c r="I6" s="68"/>
      <c r="J6" s="68"/>
    </row>
    <row r="7" spans="1:10" ht="15.75" x14ac:dyDescent="0.25">
      <c r="A7" s="68"/>
      <c r="B7" s="496" t="s">
        <v>187</v>
      </c>
      <c r="C7" s="496"/>
      <c r="D7" s="496"/>
      <c r="E7" s="496"/>
      <c r="F7" s="496"/>
      <c r="G7" s="496"/>
      <c r="H7" s="496"/>
      <c r="I7" s="496"/>
      <c r="J7" s="68"/>
    </row>
    <row r="8" spans="1:10" ht="15.75" x14ac:dyDescent="0.25">
      <c r="A8" s="68"/>
      <c r="B8" s="497" t="s">
        <v>89</v>
      </c>
      <c r="C8" s="497"/>
      <c r="D8" s="497"/>
      <c r="E8" s="497"/>
      <c r="F8" s="497"/>
      <c r="G8" s="497"/>
      <c r="H8" s="497"/>
      <c r="I8" s="497"/>
      <c r="J8" s="68"/>
    </row>
    <row r="9" spans="1:10" x14ac:dyDescent="0.25">
      <c r="A9" s="68"/>
      <c r="B9" s="68"/>
      <c r="C9" s="68"/>
      <c r="D9" s="68"/>
      <c r="E9" s="68"/>
      <c r="F9" s="68"/>
      <c r="G9" s="68"/>
      <c r="H9" s="68"/>
      <c r="I9" s="68"/>
      <c r="J9" s="68"/>
    </row>
    <row r="10" spans="1:10" x14ac:dyDescent="0.25">
      <c r="A10" s="68"/>
      <c r="B10" s="68"/>
      <c r="C10" s="68"/>
      <c r="D10" s="68"/>
      <c r="E10" s="68"/>
      <c r="F10" s="68"/>
      <c r="G10" s="68"/>
      <c r="H10" s="68"/>
      <c r="I10" s="68"/>
      <c r="J10" s="68"/>
    </row>
    <row r="18" spans="14:14" x14ac:dyDescent="0.25">
      <c r="N18" s="306"/>
    </row>
    <row r="34" spans="2:2" x14ac:dyDescent="0.25">
      <c r="B34" s="91" t="s">
        <v>81</v>
      </c>
    </row>
    <row r="35" spans="2:2" x14ac:dyDescent="0.25">
      <c r="B35" s="156" t="s">
        <v>184</v>
      </c>
    </row>
    <row r="36" spans="2:2" x14ac:dyDescent="0.25">
      <c r="B36" s="91" t="s">
        <v>36</v>
      </c>
    </row>
  </sheetData>
  <mergeCells count="5">
    <mergeCell ref="C2:I2"/>
    <mergeCell ref="C3:I3"/>
    <mergeCell ref="C4:I4"/>
    <mergeCell ref="B7:I7"/>
    <mergeCell ref="B8:I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77B6-317F-4ADC-BB1E-83B3DF9E7E88}">
  <dimension ref="A1:U54"/>
  <sheetViews>
    <sheetView showGridLines="0" topLeftCell="E1" zoomScale="94" zoomScaleNormal="94" workbookViewId="0">
      <selection activeCell="P56" sqref="P56"/>
    </sheetView>
  </sheetViews>
  <sheetFormatPr baseColWidth="10" defaultColWidth="11.42578125" defaultRowHeight="15" x14ac:dyDescent="0.25"/>
  <cols>
    <col min="1" max="1" width="20.7109375" style="68" bestFit="1" customWidth="1"/>
    <col min="2" max="2" width="21.28515625" style="68" bestFit="1" customWidth="1"/>
    <col min="3" max="3" width="11.42578125" style="68"/>
    <col min="4" max="4" width="2.42578125" style="68" customWidth="1"/>
    <col min="5" max="16384" width="11.42578125" style="68"/>
  </cols>
  <sheetData>
    <row r="1" spans="1:21" ht="21" x14ac:dyDescent="0.35">
      <c r="E1" s="296"/>
      <c r="F1" s="296"/>
      <c r="G1" s="296"/>
      <c r="H1" s="296"/>
      <c r="I1" s="296"/>
      <c r="J1" s="296"/>
      <c r="K1" s="296"/>
      <c r="L1" s="296"/>
      <c r="M1" s="296"/>
      <c r="N1" s="296"/>
      <c r="O1" s="296"/>
    </row>
    <row r="2" spans="1:21" ht="20.25" customHeight="1" x14ac:dyDescent="0.25">
      <c r="E2" s="452" t="s">
        <v>37</v>
      </c>
      <c r="F2" s="452"/>
      <c r="G2" s="452"/>
      <c r="H2" s="452"/>
      <c r="I2" s="452"/>
      <c r="J2" s="452"/>
      <c r="K2" s="452"/>
      <c r="L2" s="452"/>
      <c r="M2" s="452"/>
      <c r="N2" s="452"/>
      <c r="O2" s="452"/>
      <c r="P2" s="452"/>
      <c r="Q2" s="452"/>
      <c r="R2" s="452"/>
      <c r="S2" s="452"/>
      <c r="T2" s="452"/>
      <c r="U2" s="452"/>
    </row>
    <row r="3" spans="1:21" ht="20.25" customHeight="1" x14ac:dyDescent="0.25">
      <c r="E3" s="452" t="s">
        <v>2</v>
      </c>
      <c r="F3" s="452"/>
      <c r="G3" s="452"/>
      <c r="H3" s="452"/>
      <c r="I3" s="452"/>
      <c r="J3" s="452"/>
      <c r="K3" s="452"/>
      <c r="L3" s="452"/>
      <c r="M3" s="452"/>
      <c r="N3" s="452"/>
      <c r="O3" s="452"/>
      <c r="P3" s="452"/>
      <c r="Q3" s="452"/>
      <c r="R3" s="452"/>
      <c r="S3" s="452"/>
      <c r="T3" s="452"/>
      <c r="U3" s="452"/>
    </row>
    <row r="4" spans="1:21" ht="20.25" customHeight="1" x14ac:dyDescent="0.25">
      <c r="E4" s="453" t="s">
        <v>3</v>
      </c>
      <c r="F4" s="453"/>
      <c r="G4" s="453"/>
      <c r="H4" s="453"/>
      <c r="I4" s="453"/>
      <c r="J4" s="453"/>
      <c r="K4" s="453"/>
      <c r="L4" s="453"/>
      <c r="M4" s="453"/>
      <c r="N4" s="453"/>
      <c r="O4" s="453"/>
      <c r="P4" s="453"/>
      <c r="Q4" s="453"/>
      <c r="R4" s="453"/>
      <c r="S4" s="453"/>
      <c r="T4" s="453"/>
      <c r="U4" s="453"/>
    </row>
    <row r="5" spans="1:21" ht="21" x14ac:dyDescent="0.35">
      <c r="E5" s="296"/>
      <c r="F5" s="224"/>
      <c r="G5" s="224"/>
      <c r="H5" s="224"/>
      <c r="I5" s="224"/>
      <c r="J5" s="224"/>
      <c r="K5" s="224"/>
      <c r="L5" s="224"/>
      <c r="M5" s="296"/>
      <c r="N5" s="296"/>
      <c r="O5" s="296"/>
    </row>
    <row r="6" spans="1:21" ht="21" x14ac:dyDescent="0.35">
      <c r="E6" s="296"/>
      <c r="F6" s="224"/>
      <c r="G6" s="224"/>
      <c r="H6" s="224"/>
      <c r="I6" s="224"/>
      <c r="J6" s="224"/>
      <c r="K6" s="224"/>
      <c r="L6" s="224"/>
      <c r="M6" s="296"/>
      <c r="N6" s="296"/>
      <c r="O6" s="296"/>
    </row>
    <row r="8" spans="1:21" ht="15.75" x14ac:dyDescent="0.25">
      <c r="A8" s="301" t="s">
        <v>188</v>
      </c>
      <c r="B8" s="301" t="s">
        <v>189</v>
      </c>
      <c r="C8" s="301" t="s">
        <v>190</v>
      </c>
    </row>
    <row r="9" spans="1:21" x14ac:dyDescent="0.25">
      <c r="A9" s="68" t="s">
        <v>191</v>
      </c>
      <c r="B9" s="68" t="s">
        <v>192</v>
      </c>
      <c r="C9" s="302">
        <v>2773248895.9400001</v>
      </c>
      <c r="D9" s="303"/>
      <c r="E9" s="304"/>
    </row>
    <row r="10" spans="1:21" x14ac:dyDescent="0.25">
      <c r="A10" s="68" t="s">
        <v>191</v>
      </c>
      <c r="B10" s="68" t="s">
        <v>193</v>
      </c>
      <c r="C10" s="302">
        <v>573009146.57000005</v>
      </c>
      <c r="E10" s="304"/>
    </row>
    <row r="11" spans="1:21" x14ac:dyDescent="0.25">
      <c r="A11" s="68" t="s">
        <v>191</v>
      </c>
      <c r="B11" s="68" t="s">
        <v>194</v>
      </c>
      <c r="C11" s="302">
        <v>145030681.50999999</v>
      </c>
      <c r="E11" s="304"/>
    </row>
    <row r="12" spans="1:21" x14ac:dyDescent="0.25">
      <c r="A12" s="68" t="s">
        <v>191</v>
      </c>
      <c r="B12" s="68" t="s">
        <v>195</v>
      </c>
      <c r="C12" s="302">
        <v>85670879.219999999</v>
      </c>
      <c r="E12" s="304"/>
    </row>
    <row r="13" spans="1:21" x14ac:dyDescent="0.25">
      <c r="A13" s="68" t="s">
        <v>191</v>
      </c>
      <c r="B13" s="68" t="s">
        <v>196</v>
      </c>
      <c r="C13" s="302">
        <v>476120176.72999996</v>
      </c>
      <c r="E13" s="304"/>
    </row>
    <row r="14" spans="1:21" x14ac:dyDescent="0.25">
      <c r="A14" s="68" t="s">
        <v>191</v>
      </c>
      <c r="B14" s="68" t="s">
        <v>197</v>
      </c>
      <c r="C14" s="302">
        <v>625500621.66000009</v>
      </c>
      <c r="E14" s="304"/>
    </row>
    <row r="15" spans="1:21" x14ac:dyDescent="0.25">
      <c r="A15" s="68" t="s">
        <v>191</v>
      </c>
      <c r="B15" s="68" t="s">
        <v>198</v>
      </c>
      <c r="C15" s="302">
        <v>274304835.61000001</v>
      </c>
      <c r="E15" s="304"/>
    </row>
    <row r="16" spans="1:21" x14ac:dyDescent="0.25">
      <c r="A16" s="68" t="s">
        <v>191</v>
      </c>
      <c r="B16" s="68" t="s">
        <v>199</v>
      </c>
      <c r="C16" s="302">
        <v>239884569.50999999</v>
      </c>
      <c r="E16" s="304"/>
    </row>
    <row r="17" spans="1:5" x14ac:dyDescent="0.25">
      <c r="A17" s="68" t="s">
        <v>191</v>
      </c>
      <c r="B17" s="68" t="s">
        <v>200</v>
      </c>
      <c r="C17" s="302">
        <v>28555089.790000003</v>
      </c>
      <c r="E17" s="304"/>
    </row>
    <row r="18" spans="1:5" x14ac:dyDescent="0.25">
      <c r="A18" s="68" t="s">
        <v>191</v>
      </c>
      <c r="B18" s="68" t="s">
        <v>201</v>
      </c>
      <c r="C18" s="302">
        <v>9015474.5300000012</v>
      </c>
      <c r="E18" s="304"/>
    </row>
    <row r="19" spans="1:5" x14ac:dyDescent="0.25">
      <c r="A19" s="68" t="s">
        <v>191</v>
      </c>
      <c r="B19" s="68" t="s">
        <v>202</v>
      </c>
      <c r="C19" s="302">
        <v>122962618.14</v>
      </c>
      <c r="E19" s="304"/>
    </row>
    <row r="20" spans="1:5" x14ac:dyDescent="0.25">
      <c r="A20" s="68" t="s">
        <v>191</v>
      </c>
      <c r="B20" s="68" t="s">
        <v>203</v>
      </c>
      <c r="C20" s="302">
        <v>42767489.899999999</v>
      </c>
      <c r="E20" s="304"/>
    </row>
    <row r="21" spans="1:5" x14ac:dyDescent="0.25">
      <c r="A21" s="68" t="s">
        <v>191</v>
      </c>
      <c r="B21" s="68" t="s">
        <v>204</v>
      </c>
      <c r="C21" s="302">
        <v>252530108.96000001</v>
      </c>
      <c r="D21" s="303"/>
      <c r="E21" s="304"/>
    </row>
    <row r="22" spans="1:5" x14ac:dyDescent="0.25">
      <c r="A22" s="68" t="s">
        <v>191</v>
      </c>
      <c r="B22" s="68" t="s">
        <v>205</v>
      </c>
      <c r="C22" s="302">
        <v>142324658.66</v>
      </c>
      <c r="E22" s="304"/>
    </row>
    <row r="23" spans="1:5" x14ac:dyDescent="0.25">
      <c r="A23" s="68" t="s">
        <v>191</v>
      </c>
      <c r="B23" s="68" t="s">
        <v>206</v>
      </c>
      <c r="C23" s="302">
        <v>650356242.61000001</v>
      </c>
      <c r="E23" s="304"/>
    </row>
    <row r="24" spans="1:5" x14ac:dyDescent="0.25">
      <c r="A24" s="68" t="s">
        <v>191</v>
      </c>
      <c r="B24" s="68" t="s">
        <v>207</v>
      </c>
      <c r="C24" s="302">
        <v>871408940.15999997</v>
      </c>
      <c r="E24" s="304"/>
    </row>
    <row r="25" spans="1:5" x14ac:dyDescent="0.25">
      <c r="A25" s="68" t="s">
        <v>191</v>
      </c>
      <c r="B25" s="68" t="s">
        <v>208</v>
      </c>
      <c r="C25" s="302">
        <v>488133110.78000003</v>
      </c>
      <c r="E25" s="304"/>
    </row>
    <row r="26" spans="1:5" x14ac:dyDescent="0.25">
      <c r="A26" s="68" t="s">
        <v>191</v>
      </c>
      <c r="B26" s="68" t="s">
        <v>209</v>
      </c>
      <c r="C26" s="302">
        <v>320267216.13</v>
      </c>
      <c r="E26" s="304"/>
    </row>
    <row r="27" spans="1:5" x14ac:dyDescent="0.25">
      <c r="A27" s="68" t="s">
        <v>191</v>
      </c>
      <c r="B27" s="68" t="s">
        <v>210</v>
      </c>
      <c r="C27" s="302">
        <v>37369041.939999998</v>
      </c>
      <c r="D27" s="303"/>
      <c r="E27" s="304"/>
    </row>
    <row r="28" spans="1:5" x14ac:dyDescent="0.25">
      <c r="A28" s="68" t="s">
        <v>191</v>
      </c>
      <c r="B28" s="68" t="s">
        <v>211</v>
      </c>
      <c r="C28" s="302">
        <v>118070129.73</v>
      </c>
      <c r="E28" s="304"/>
    </row>
    <row r="29" spans="1:5" x14ac:dyDescent="0.25">
      <c r="A29" s="68" t="s">
        <v>191</v>
      </c>
      <c r="B29" s="68" t="s">
        <v>212</v>
      </c>
      <c r="C29" s="302">
        <v>259624983.36000001</v>
      </c>
      <c r="E29" s="304"/>
    </row>
    <row r="30" spans="1:5" x14ac:dyDescent="0.25">
      <c r="A30" s="68" t="s">
        <v>191</v>
      </c>
      <c r="B30" s="68" t="s">
        <v>213</v>
      </c>
      <c r="C30" s="302">
        <v>71815420.25</v>
      </c>
      <c r="E30" s="304"/>
    </row>
    <row r="31" spans="1:5" x14ac:dyDescent="0.25">
      <c r="A31" s="68" t="s">
        <v>191</v>
      </c>
      <c r="B31" s="68" t="s">
        <v>214</v>
      </c>
      <c r="C31" s="302">
        <v>101332940.82999998</v>
      </c>
      <c r="E31" s="304"/>
    </row>
    <row r="32" spans="1:5" x14ac:dyDescent="0.25">
      <c r="A32" s="68" t="s">
        <v>191</v>
      </c>
      <c r="B32" s="68" t="s">
        <v>215</v>
      </c>
      <c r="C32" s="302">
        <v>615082580.76999998</v>
      </c>
      <c r="E32" s="304"/>
    </row>
    <row r="33" spans="1:5" x14ac:dyDescent="0.25">
      <c r="A33" s="68" t="s">
        <v>191</v>
      </c>
      <c r="B33" s="68" t="s">
        <v>216</v>
      </c>
      <c r="C33" s="302">
        <v>918552244.19999993</v>
      </c>
      <c r="D33" s="303"/>
      <c r="E33" s="304"/>
    </row>
    <row r="34" spans="1:5" x14ac:dyDescent="0.25">
      <c r="A34" s="68" t="s">
        <v>191</v>
      </c>
      <c r="B34" s="68" t="s">
        <v>217</v>
      </c>
      <c r="C34" s="302">
        <v>98818339.879999995</v>
      </c>
      <c r="D34" s="303"/>
      <c r="E34" s="304"/>
    </row>
    <row r="35" spans="1:5" x14ac:dyDescent="0.25">
      <c r="A35" s="68" t="s">
        <v>191</v>
      </c>
      <c r="B35" s="68" t="s">
        <v>218</v>
      </c>
      <c r="C35" s="302">
        <v>143069097.37</v>
      </c>
      <c r="E35" s="304"/>
    </row>
    <row r="36" spans="1:5" x14ac:dyDescent="0.25">
      <c r="A36" s="68" t="s">
        <v>191</v>
      </c>
      <c r="B36" s="68" t="s">
        <v>219</v>
      </c>
      <c r="C36" s="302">
        <v>245312617.45999998</v>
      </c>
      <c r="D36" s="303"/>
      <c r="E36" s="304"/>
    </row>
    <row r="37" spans="1:5" x14ac:dyDescent="0.25">
      <c r="A37" s="68" t="s">
        <v>191</v>
      </c>
      <c r="B37" s="68" t="s">
        <v>220</v>
      </c>
      <c r="C37" s="302">
        <v>121695569</v>
      </c>
      <c r="E37" s="304"/>
    </row>
    <row r="38" spans="1:5" x14ac:dyDescent="0.25">
      <c r="A38" s="68" t="s">
        <v>191</v>
      </c>
      <c r="B38" s="68" t="s">
        <v>221</v>
      </c>
      <c r="C38" s="302">
        <v>166534127.97</v>
      </c>
      <c r="D38" s="303"/>
      <c r="E38" s="304"/>
    </row>
    <row r="39" spans="1:5" x14ac:dyDescent="0.25">
      <c r="A39" s="68" t="s">
        <v>191</v>
      </c>
      <c r="B39" s="68" t="s">
        <v>222</v>
      </c>
      <c r="C39" s="302">
        <v>42344687.049999997</v>
      </c>
      <c r="E39" s="304"/>
    </row>
    <row r="40" spans="1:5" x14ac:dyDescent="0.25">
      <c r="A40" s="68" t="s">
        <v>191</v>
      </c>
      <c r="B40" s="68" t="s">
        <v>223</v>
      </c>
      <c r="C40" s="302">
        <v>4305972840.4599991</v>
      </c>
      <c r="E40" s="304"/>
    </row>
    <row r="41" spans="1:5" x14ac:dyDescent="0.25">
      <c r="C41" s="302"/>
      <c r="E41" s="304"/>
    </row>
    <row r="43" spans="1:5" x14ac:dyDescent="0.25">
      <c r="C43" s="305">
        <f>SUM(C9:C42)</f>
        <v>15366685376.679996</v>
      </c>
    </row>
    <row r="51" spans="8:9" x14ac:dyDescent="0.25">
      <c r="H51" s="91" t="s">
        <v>81</v>
      </c>
    </row>
    <row r="52" spans="8:9" x14ac:dyDescent="0.25">
      <c r="H52" s="156" t="s">
        <v>184</v>
      </c>
    </row>
    <row r="53" spans="8:9" ht="15.75" x14ac:dyDescent="0.25">
      <c r="H53" s="412" t="s">
        <v>224</v>
      </c>
      <c r="I53" s="156"/>
    </row>
    <row r="54" spans="8:9" x14ac:dyDescent="0.25">
      <c r="H54" s="91" t="s">
        <v>36</v>
      </c>
    </row>
  </sheetData>
  <mergeCells count="3">
    <mergeCell ref="E2:U2"/>
    <mergeCell ref="E3:U3"/>
    <mergeCell ref="E4:U4"/>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4" ma:contentTypeDescription="Crear nuevo documento." ma:contentTypeScope="" ma:versionID="d98b649813ee6ba0af171d4fbac3a984">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a8acdaf60c1f3fd0940dea6868c91b06"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BD5DA-D595-4BE2-B4FD-9A5C57394CC4}">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customXml/itemProps2.xml><?xml version="1.0" encoding="utf-8"?>
<ds:datastoreItem xmlns:ds="http://schemas.openxmlformats.org/officeDocument/2006/customXml" ds:itemID="{412EC23E-803A-4E19-AF90-9757DEBDC2A5}"/>
</file>

<file path=customXml/itemProps3.xml><?xml version="1.0" encoding="utf-8"?>
<ds:datastoreItem xmlns:ds="http://schemas.openxmlformats.org/officeDocument/2006/customXml" ds:itemID="{72833B49-8B25-4083-96CD-12A8E9F18C11}">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vt:i4>
      </vt:variant>
    </vt:vector>
  </HeadingPairs>
  <TitlesOfParts>
    <vt:vector size="21" baseType="lpstr">
      <vt:lpstr>Tabla 1</vt:lpstr>
      <vt:lpstr>Tabla 2</vt:lpstr>
      <vt:lpstr>Ilustración 1</vt:lpstr>
      <vt:lpstr>Tabla 3</vt:lpstr>
      <vt:lpstr>Ilustración 2</vt:lpstr>
      <vt:lpstr>Ilustración 3</vt:lpstr>
      <vt:lpstr>Tabla 4 </vt:lpstr>
      <vt:lpstr>Ilustración 4 </vt:lpstr>
      <vt:lpstr>Mapa Inversión Pú.</vt:lpstr>
      <vt:lpstr>Ilustración 5</vt:lpstr>
      <vt:lpstr>Tabla 5</vt:lpstr>
      <vt:lpstr>Ilustración 6 </vt:lpstr>
      <vt:lpstr>Tabla 6 </vt:lpstr>
      <vt:lpstr>Tabla 7 </vt:lpstr>
      <vt:lpstr>Anexo 1</vt:lpstr>
      <vt:lpstr>Anexo 2 </vt:lpstr>
      <vt:lpstr>Anexo 3</vt:lpstr>
      <vt:lpstr>Anexo 4</vt:lpstr>
      <vt:lpstr>'Ilustración 2'!_Toc203049929</vt:lpstr>
      <vt:lpstr>'Ilustración 3'!_Toc203049929</vt:lpstr>
      <vt:lpstr>'Ilustración 5'!_Toc211343789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dc:creator>
  <cp:keywords/>
  <dc:description/>
  <cp:lastModifiedBy>Katherine M. Peguero F.</cp:lastModifiedBy>
  <cp:revision/>
  <dcterms:created xsi:type="dcterms:W3CDTF">2026-02-25T14:31:44Z</dcterms:created>
  <dcterms:modified xsi:type="dcterms:W3CDTF">2026-03-04T13:01:25Z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