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5/Gastos/Descentralizadas/"/>
    </mc:Choice>
  </mc:AlternateContent>
  <xr:revisionPtr revIDLastSave="575" documentId="13_ncr:1_{ADA23342-2472-41BD-ABAB-CEC10E32014D}" xr6:coauthVersionLast="47" xr6:coauthVersionMax="47" xr10:uidLastSave="{14FF39C1-FFE2-486F-8E5E-3F2D4E58BAF7}"/>
  <bookViews>
    <workbookView xWindow="-120" yWindow="-120" windowWidth="29040" windowHeight="15720" tabRatio="687" xr2:uid="{00000000-000D-0000-FFFF-FFFF00000000}"/>
  </bookViews>
  <sheets>
    <sheet name="2014-2025" sheetId="3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3" i="34" l="1"/>
  <c r="N51" i="34"/>
  <c r="I75" i="34"/>
  <c r="H75" i="34"/>
  <c r="G75" i="34"/>
  <c r="M73" i="34"/>
  <c r="M75" i="34" s="1"/>
  <c r="L73" i="34"/>
  <c r="L75" i="34" s="1"/>
  <c r="K73" i="34"/>
  <c r="K75" i="34" s="1"/>
  <c r="J73" i="34"/>
  <c r="J75" i="34" s="1"/>
  <c r="I73" i="34"/>
  <c r="H73" i="34"/>
  <c r="G73" i="34"/>
  <c r="F73" i="34"/>
  <c r="F75" i="34" s="1"/>
  <c r="E73" i="34"/>
  <c r="E75" i="34" s="1"/>
  <c r="D73" i="34"/>
  <c r="D75" i="34" s="1"/>
  <c r="C73" i="34"/>
  <c r="C75" i="34" s="1"/>
  <c r="M51" i="34"/>
  <c r="L51" i="34"/>
  <c r="K51" i="34"/>
  <c r="J51" i="34"/>
  <c r="I51" i="34"/>
  <c r="H51" i="34"/>
  <c r="G51" i="34"/>
  <c r="F51" i="34"/>
  <c r="E51" i="34"/>
  <c r="D51" i="34"/>
  <c r="C51" i="34"/>
  <c r="N75" i="34" l="1"/>
</calcChain>
</file>

<file path=xl/sharedStrings.xml><?xml version="1.0" encoding="utf-8"?>
<sst xmlns="http://schemas.openxmlformats.org/spreadsheetml/2006/main" count="71" uniqueCount="71">
  <si>
    <t>MINISTERIO DE HACIENDA</t>
  </si>
  <si>
    <t>DIRECCIÓN GENERAL DE PRESUPUESTO</t>
  </si>
  <si>
    <t xml:space="preserve">EJECUCIÓN PRESUPUESTARIA DE ORGANISMOS  AUTÓNOMOS Y DESCENTRALIZADOS NO FINANCIEROS </t>
  </si>
  <si>
    <t>CLASIFICACIÓN ECONÓMICA</t>
  </si>
  <si>
    <t>En Millones RD$</t>
  </si>
  <si>
    <t>DETALLE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</si>
  <si>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</si>
  <si>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</si>
  <si>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</si>
  <si>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</si>
  <si>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</si>
  <si>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2.1.3 - Prestaciones de la seguridad social (sistema propio de la empresa)</t>
  </si>
  <si>
    <t>2.1.4 - Intereses de la deuda</t>
  </si>
  <si>
    <t>2.1.4.1 - Intereses</t>
  </si>
  <si>
    <t>2.1.4.1.1 - Intereses internos</t>
  </si>
  <si>
    <t>2.1.4.1.2 - Intereses externos</t>
  </si>
  <si>
    <t>2.1.4.1.3 - Comisiones deuda pública</t>
  </si>
  <si>
    <t>2.1.6 - Transferencias corrientes otorgadas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</si>
  <si>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</si>
  <si>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</si>
  <si>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</si>
  <si>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</si>
  <si>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</si>
  <si>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</si>
  <si>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</si>
  <si>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2.2.1.1 - Construcciones por contrato</t>
  </si>
  <si>
    <t>2.2.1.2 - Construcciones por administración</t>
  </si>
  <si>
    <t>2.2.2 - Activos fijos (formación bruta de capital fijo)</t>
  </si>
  <si>
    <t>2.2.2.1 - Viviendas, edificios y estructuras</t>
  </si>
  <si>
    <t>2.2.2.2 - Maquinaria y equipo</t>
  </si>
  <si>
    <t>2.2.2.3 - Equipo de defensa y seguridad</t>
  </si>
  <si>
    <t>2.2.2.4 - Activos biológicos cultivados</t>
  </si>
  <si>
    <t>2.2.2.5 - Activos fijos intangibles</t>
  </si>
  <si>
    <t>2.2.4 - Objetos de valor</t>
  </si>
  <si>
    <t>2.2.4.1 - Piedras y metales preciosos</t>
  </si>
  <si>
    <t>2.2.4.2 - Antigüedades y otros objetos de arte</t>
  </si>
  <si>
    <t>2.2.4.3 - Otros objetos de valor</t>
  </si>
  <si>
    <t>2.2.5 - Activos no producidos</t>
  </si>
  <si>
    <t>2.2.5.1 - Activos tangibles no producidos de origen natural</t>
  </si>
  <si>
    <t>2.2.5.2 - Activos intangibles no producidos</t>
  </si>
  <si>
    <t>2.2.6 - Transferencias de capital otorgadas</t>
  </si>
  <si>
    <t>2.2.6.1 - Transferencias de capital al sector privado</t>
  </si>
  <si>
    <t>2.2.6.2 - Transferencias de capital al sector público</t>
  </si>
  <si>
    <t>2.2.7 - Inversiones financieras realizadas con fines de política</t>
  </si>
  <si>
    <t>2.2.7.4 - Concesión de préstamos realizados con fines de política</t>
  </si>
  <si>
    <t>2.2.7.5 - Aportes de capital al sector público</t>
  </si>
  <si>
    <t>TOTAL GASTOS</t>
  </si>
  <si>
    <t>3.2 - Aplicaciones financieras</t>
  </si>
  <si>
    <t>3.2.1 - Incremento de activos financieros</t>
  </si>
  <si>
    <t>3.2.1.2 - Incremento de activos financieros no corrientes</t>
  </si>
  <si>
    <t>3.2.1.2.3 - Compra de acciones y participaciones de capital con fines de liquidez</t>
  </si>
  <si>
    <t>3.2.1.2.3.2 - Compra de acciones y participaciones de capital de instituciones públicas financieras</t>
  </si>
  <si>
    <t>3.2.2 - Disminución de pasivos</t>
  </si>
  <si>
    <t>3.2.2.1 - Disminución de pasivos corrientes</t>
  </si>
  <si>
    <t>3.2.2.1.1 - Disminución de cuentas por pagar de corto plazo</t>
  </si>
  <si>
    <t>3.2.2.1.1.1 - Disminución de cuentas por pagar de internas corto plazo</t>
  </si>
  <si>
    <t>3.2.2.1.1.3 - Disminución de ctas. por pagar internas de corto plazo deuda administrativa</t>
  </si>
  <si>
    <t>3.2.2.1.3 - Disminución de préstamos de corto plazo</t>
  </si>
  <si>
    <t>3.2.2.1.3.1 - Disminución de préstamos internos de corto plazo</t>
  </si>
  <si>
    <t>3.2.2.2 - Disminución de pasivos no corrientes</t>
  </si>
  <si>
    <t>3.2.2.2.1 - Disminución de cuentas por pagar de largo plazo</t>
  </si>
  <si>
    <t>3.2.2.2.1.1 - Disminución de cuentas por pagar  internas de largo plazo</t>
  </si>
  <si>
    <t>3.2.2.2.1.2 - Disminución de cuentas por pagar externas de largo plazo</t>
  </si>
  <si>
    <t>3.2.2.2.9 - Disminución de otros pasivos de largo plazo</t>
  </si>
  <si>
    <t>3.2.2.2.9.1 - Disminución de otros pasivos internos de largo plazo</t>
  </si>
  <si>
    <t>3.2.3 - Disminución de fondos de terceros</t>
  </si>
  <si>
    <t>TOTAL APLICACIONES FINANCIERAS</t>
  </si>
  <si>
    <t>TOTAL GASTOS Y APLICACIONES FINANCIERAS</t>
  </si>
  <si>
    <t>Fuente: Sistema de Información de la Gestión Financiera (SIGEF).</t>
  </si>
  <si>
    <t>PERIODO 2014-2025</t>
  </si>
  <si>
    <t>2.1.9.1 - Otros gastos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</si>
</sst>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_-* #,##0.0_-;\-* #,##0.0_-;_-* &quot;-&quot;??_-;_-@_-"/>
    <numFmt numFmtId="167" formatCode="_-* #,##0.0_-;\-* #,##0.0_-;_-* &quot;-&quot;?_-;_-@_-"/>
    <numFmt numFmtId="168" formatCode="_(#,##0.0,,_);_(* \(#,##0.000000\);_(* &quot;-&quot;??_);_(@_)"/>
    <numFmt numFmtId="169" formatCode="#,##0.0,,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3">
    <xf numFmtId="0" fontId="0" fillId="0" borderId="0" xfId="0"/>
    <xf numFmtId="164" fontId="0" fillId="0" borderId="0" xfId="1" applyFont="1"/>
    <xf numFmtId="0" fontId="8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0" fillId="4" borderId="0" xfId="0" applyFill="1"/>
    <xf numFmtId="0" fontId="3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0" xfId="1" applyFont="1" applyBorder="1" applyAlignment="1">
      <alignment horizontal="right" vertical="center"/>
    </xf>
    <xf numFmtId="166" fontId="0" fillId="0" borderId="0" xfId="0" applyNumberFormat="1"/>
    <xf numFmtId="166" fontId="0" fillId="0" borderId="0" xfId="1" applyNumberFormat="1" applyFont="1"/>
    <xf numFmtId="166" fontId="0" fillId="0" borderId="0" xfId="1" applyNumberFormat="1" applyFont="1" applyAlignment="1"/>
    <xf numFmtId="166" fontId="3" fillId="0" borderId="0" xfId="0" applyNumberFormat="1" applyFont="1"/>
    <xf numFmtId="167" fontId="0" fillId="0" borderId="0" xfId="0" applyNumberFormat="1"/>
    <xf numFmtId="167" fontId="8" fillId="0" borderId="0" xfId="0" applyNumberFormat="1" applyFont="1" applyAlignment="1">
      <alignment vertical="top" wrapText="1"/>
    </xf>
    <xf numFmtId="164" fontId="0" fillId="0" borderId="0" xfId="0" applyNumberFormat="1"/>
    <xf numFmtId="0" fontId="3" fillId="0" borderId="0" xfId="0" applyFont="1" applyAlignment="1">
      <alignment vertical="top" wrapTex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indent="1"/>
    </xf>
    <xf numFmtId="0" fontId="0" fillId="0" borderId="2" xfId="0" applyBorder="1"/>
    <xf numFmtId="49" fontId="5" fillId="0" borderId="3" xfId="0" applyNumberFormat="1" applyFont="1" applyBorder="1" applyAlignment="1">
      <alignment horizontal="left" wrapText="1" readingOrder="1"/>
    </xf>
    <xf numFmtId="164" fontId="3" fillId="0" borderId="0" xfId="0" applyNumberFormat="1" applyFont="1"/>
    <xf numFmtId="49" fontId="5" fillId="0" borderId="0" xfId="0" applyNumberFormat="1" applyFont="1" applyAlignment="1">
      <alignment horizontal="left" wrapText="1" readingOrder="1"/>
    </xf>
    <xf numFmtId="166" fontId="0" fillId="0" borderId="0" xfId="1" applyNumberFormat="1" applyFont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0" fillId="4" borderId="0" xfId="0" applyFill="1" applyAlignment="1">
      <alignment horizontal="left" vertical="center" wrapText="1" indent="2"/>
    </xf>
    <xf numFmtId="166" fontId="0" fillId="0" borderId="0" xfId="0" applyNumberFormat="1" applyAlignment="1">
      <alignment horizontal="right"/>
    </xf>
    <xf numFmtId="169" fontId="0" fillId="0" borderId="0" xfId="1" applyNumberFormat="1" applyFont="1" applyAlignment="1">
      <alignment horizontal="right"/>
    </xf>
    <xf numFmtId="169" fontId="3" fillId="0" borderId="0" xfId="1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68" fontId="3" fillId="0" borderId="6" xfId="1" applyNumberFormat="1" applyFont="1" applyBorder="1" applyAlignment="1">
      <alignment horizontal="right"/>
    </xf>
    <xf numFmtId="168" fontId="3" fillId="0" borderId="0" xfId="1" applyNumberFormat="1" applyFont="1" applyAlignment="1">
      <alignment horizontal="right"/>
    </xf>
    <xf numFmtId="168" fontId="0" fillId="0" borderId="0" xfId="1" applyNumberFormat="1" applyFont="1" applyAlignment="1">
      <alignment horizontal="right"/>
    </xf>
    <xf numFmtId="168" fontId="1" fillId="0" borderId="0" xfId="1" applyNumberFormat="1" applyFont="1" applyAlignment="1">
      <alignment horizontal="right"/>
    </xf>
    <xf numFmtId="169" fontId="2" fillId="3" borderId="4" xfId="1" applyNumberFormat="1" applyFont="1" applyFill="1" applyBorder="1" applyAlignment="1">
      <alignment horizontal="right"/>
    </xf>
    <xf numFmtId="169" fontId="2" fillId="3" borderId="4" xfId="6" applyNumberFormat="1" applyFont="1" applyFill="1" applyBorder="1" applyAlignment="1">
      <alignment horizontal="right"/>
    </xf>
    <xf numFmtId="168" fontId="2" fillId="3" borderId="4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6" fontId="0" fillId="0" borderId="0" xfId="1" applyNumberFormat="1" applyFont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166" fontId="3" fillId="4" borderId="6" xfId="1" applyNumberFormat="1" applyFont="1" applyFill="1" applyBorder="1" applyAlignment="1">
      <alignment horizontal="right"/>
    </xf>
    <xf numFmtId="169" fontId="3" fillId="4" borderId="6" xfId="1" applyNumberFormat="1" applyFont="1" applyFill="1" applyBorder="1" applyAlignment="1">
      <alignment horizontal="right"/>
    </xf>
    <xf numFmtId="166" fontId="3" fillId="4" borderId="0" xfId="1" applyNumberFormat="1" applyFont="1" applyFill="1" applyAlignment="1">
      <alignment horizontal="right"/>
    </xf>
    <xf numFmtId="166" fontId="0" fillId="4" borderId="0" xfId="1" applyNumberFormat="1" applyFont="1" applyFill="1" applyAlignment="1">
      <alignment horizontal="right"/>
    </xf>
    <xf numFmtId="166" fontId="0" fillId="0" borderId="0" xfId="1" applyNumberFormat="1" applyFont="1" applyAlignment="1">
      <alignment horizontal="right"/>
    </xf>
    <xf numFmtId="169" fontId="3" fillId="0" borderId="0" xfId="6" applyNumberFormat="1" applyFont="1" applyAlignment="1">
      <alignment horizontal="right"/>
    </xf>
    <xf numFmtId="166" fontId="3" fillId="0" borderId="0" xfId="1" applyNumberFormat="1" applyFont="1" applyAlignment="1">
      <alignment horizontal="right"/>
    </xf>
    <xf numFmtId="164" fontId="3" fillId="0" borderId="0" xfId="1" applyFont="1" applyAlignment="1">
      <alignment horizontal="right"/>
    </xf>
    <xf numFmtId="169" fontId="1" fillId="0" borderId="0" xfId="6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9" fontId="1" fillId="0" borderId="0" xfId="1" applyNumberFormat="1" applyFont="1" applyAlignment="1">
      <alignment horizontal="right"/>
    </xf>
    <xf numFmtId="164" fontId="1" fillId="0" borderId="0" xfId="1" applyFont="1" applyAlignment="1">
      <alignment horizontal="right"/>
    </xf>
    <xf numFmtId="169" fontId="2" fillId="3" borderId="5" xfId="6" applyNumberFormat="1" applyFont="1" applyFill="1" applyBorder="1" applyAlignment="1">
      <alignment horizontal="right"/>
    </xf>
    <xf numFmtId="169" fontId="3" fillId="0" borderId="6" xfId="1" applyNumberFormat="1" applyFont="1" applyBorder="1" applyAlignment="1">
      <alignment horizontal="right"/>
    </xf>
    <xf numFmtId="169" fontId="3" fillId="0" borderId="6" xfId="0" applyNumberFormat="1" applyFont="1" applyBorder="1" applyAlignment="1">
      <alignment horizontal="right"/>
    </xf>
    <xf numFmtId="169" fontId="3" fillId="0" borderId="0" xfId="0" applyNumberFormat="1" applyFont="1" applyAlignment="1">
      <alignment horizontal="right"/>
    </xf>
    <xf numFmtId="166" fontId="0" fillId="4" borderId="0" xfId="0" applyNumberFormat="1" applyFill="1" applyAlignment="1">
      <alignment horizontal="right"/>
    </xf>
    <xf numFmtId="169" fontId="0" fillId="4" borderId="0" xfId="0" applyNumberFormat="1" applyFill="1" applyAlignment="1">
      <alignment horizontal="right"/>
    </xf>
    <xf numFmtId="164" fontId="3" fillId="4" borderId="6" xfId="1" applyFont="1" applyFill="1" applyBorder="1" applyAlignment="1">
      <alignment horizontal="right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2" fillId="3" borderId="3" xfId="3" applyNumberFormat="1" applyFont="1" applyFill="1" applyBorder="1" applyAlignment="1">
      <alignment horizontal="center" vertical="center"/>
    </xf>
    <xf numFmtId="0" fontId="2" fillId="3" borderId="7" xfId="3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169" fontId="0" fillId="4" borderId="0" xfId="1" applyNumberFormat="1" applyFont="1" applyFill="1" applyAlignment="1">
      <alignment horizontal="right"/>
    </xf>
  </cellXfs>
  <cellStyles count="7">
    <cellStyle name="Comma" xfId="1" builtinId="3"/>
    <cellStyle name="Comma 2" xfId="5" xr:uid="{00000000-0005-0000-0000-000000000000}"/>
    <cellStyle name="Millares 2" xfId="2" xr:uid="{00000000-0005-0000-0000-000002000000}"/>
    <cellStyle name="Millares 2 2" xfId="6" xr:uid="{00000000-0005-0000-0000-000003000000}"/>
    <cellStyle name="Millares 3" xfId="3" xr:uid="{00000000-0005-0000-0000-000004000000}"/>
    <cellStyle name="Normal" xfId="0" builtinId="0"/>
    <cellStyle name="Normal 2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306917</xdr:colOff>
      <xdr:row>6</xdr:row>
      <xdr:rowOff>137584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C924F8A5-816F-A048-9203-C364F2EEA98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6917" cy="1559984"/>
        </a:xfrm>
        <a:prstGeom prst="rect">
          <a:avLst/>
        </a:prstGeom>
      </xdr:spPr>
    </xdr:pic>
    <xdr:clientData/>
  </xdr:twoCellAnchor>
  <xdr:twoCellAnchor editAs="oneCell">
    <xdr:from>
      <xdr:col>1</xdr:col>
      <xdr:colOff>53991</xdr:colOff>
      <xdr:row>1</xdr:row>
      <xdr:rowOff>1</xdr:rowOff>
    </xdr:from>
    <xdr:to>
      <xdr:col>1</xdr:col>
      <xdr:colOff>2105010</xdr:colOff>
      <xdr:row>5</xdr:row>
      <xdr:rowOff>1855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8FD8B43C-EF0A-6844-9EBF-555EFCF7D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2574" y="190501"/>
          <a:ext cx="2051019" cy="1028437"/>
        </a:xfrm>
        <a:prstGeom prst="rect">
          <a:avLst/>
        </a:prstGeom>
      </xdr:spPr>
    </xdr:pic>
    <xdr:clientData/>
  </xdr:twoCellAnchor>
  <xdr:twoCellAnchor editAs="oneCell">
    <xdr:from>
      <xdr:col>8</xdr:col>
      <xdr:colOff>719668</xdr:colOff>
      <xdr:row>0</xdr:row>
      <xdr:rowOff>21166</xdr:rowOff>
    </xdr:from>
    <xdr:to>
      <xdr:col>11</xdr:col>
      <xdr:colOff>70015</xdr:colOff>
      <xdr:row>4</xdr:row>
      <xdr:rowOff>63499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36F67D-3181-854C-A494-DD96F83A3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70835" y="21166"/>
          <a:ext cx="2123180" cy="1058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2F82C-15F2-3440-95D4-BDB33D88EB90}">
  <sheetPr codeName="Hoja1"/>
  <dimension ref="A2:AD77"/>
  <sheetViews>
    <sheetView showGridLines="0" tabSelected="1" zoomScale="90" zoomScaleNormal="90" workbookViewId="0">
      <selection activeCell="B8" sqref="B8:B9"/>
    </sheetView>
  </sheetViews>
  <sheetFormatPr defaultColWidth="11.42578125" defaultRowHeight="15" x14ac:dyDescent="0.25"/>
  <cols>
    <col min="1" max="1" width="7.7109375" customWidth="1"/>
    <col min="2" max="2" width="71.28515625" customWidth="1"/>
    <col min="3" max="3" width="14.42578125" customWidth="1"/>
    <col min="4" max="4" width="17" customWidth="1"/>
    <col min="5" max="5" width="15.85546875" customWidth="1"/>
    <col min="6" max="6" width="16.7109375" customWidth="1"/>
    <col min="7" max="7" width="14.42578125" customWidth="1"/>
    <col min="8" max="8" width="14.28515625" customWidth="1"/>
    <col min="9" max="9" width="13.7109375" style="1" customWidth="1"/>
    <col min="10" max="10" width="10" bestFit="1" customWidth="1"/>
    <col min="11" max="12" width="17.85546875" customWidth="1"/>
    <col min="13" max="13" width="16.7109375" customWidth="1"/>
    <col min="14" max="15" width="18" bestFit="1" customWidth="1"/>
    <col min="16" max="16" width="17.85546875" bestFit="1" customWidth="1"/>
    <col min="17" max="18" width="18.85546875" bestFit="1" customWidth="1"/>
    <col min="19" max="19" width="17.85546875" bestFit="1" customWidth="1"/>
  </cols>
  <sheetData>
    <row r="2" spans="1:30" ht="28.5" x14ac:dyDescent="0.25">
      <c r="B2" s="61" t="s">
        <v>0</v>
      </c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30" ht="21" x14ac:dyDescent="0.25">
      <c r="A3" s="21"/>
      <c r="B3" s="70" t="s">
        <v>1</v>
      </c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30" ht="15.75" customHeight="1" x14ac:dyDescent="0.25">
      <c r="A4" s="21"/>
      <c r="B4" s="68" t="s">
        <v>2</v>
      </c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30" ht="15.75" x14ac:dyDescent="0.25">
      <c r="A5" s="21"/>
      <c r="B5" s="68" t="s">
        <v>3</v>
      </c>
      <c r="C5" s="69"/>
      <c r="D5" s="69"/>
      <c r="E5" s="69"/>
      <c r="F5" s="69"/>
      <c r="G5" s="69"/>
      <c r="H5" s="69"/>
      <c r="I5" s="69"/>
      <c r="J5" s="69"/>
      <c r="K5" s="69"/>
      <c r="L5" s="69"/>
    </row>
    <row r="6" spans="1:30" x14ac:dyDescent="0.25">
      <c r="A6" s="21"/>
      <c r="B6" s="65"/>
      <c r="C6" s="66"/>
      <c r="D6" s="66"/>
      <c r="E6" s="66"/>
      <c r="F6" s="66"/>
      <c r="G6" s="66"/>
      <c r="H6" s="66"/>
      <c r="I6" s="66"/>
    </row>
    <row r="7" spans="1:30" x14ac:dyDescent="0.25">
      <c r="A7" s="21"/>
      <c r="B7" s="22" t="s">
        <v>69</v>
      </c>
      <c r="C7" s="24"/>
      <c r="D7" s="24"/>
      <c r="E7" s="24"/>
      <c r="F7" s="24"/>
      <c r="G7" s="24"/>
      <c r="H7" s="24"/>
      <c r="N7" s="10" t="s">
        <v>4</v>
      </c>
    </row>
    <row r="8" spans="1:30" s="3" customFormat="1" ht="15" customHeight="1" x14ac:dyDescent="0.25">
      <c r="B8" s="67" t="s">
        <v>5</v>
      </c>
      <c r="C8" s="63">
        <v>2014</v>
      </c>
      <c r="D8" s="63">
        <v>2015</v>
      </c>
      <c r="E8" s="63">
        <v>2016</v>
      </c>
      <c r="F8" s="63">
        <v>2017</v>
      </c>
      <c r="G8" s="63">
        <v>2018</v>
      </c>
      <c r="H8" s="63">
        <v>2019</v>
      </c>
      <c r="I8" s="63">
        <v>2020</v>
      </c>
      <c r="J8" s="63">
        <v>2021</v>
      </c>
      <c r="K8" s="63">
        <v>2022</v>
      </c>
      <c r="L8" s="63">
        <v>2023</v>
      </c>
      <c r="M8" s="63">
        <v>2024</v>
      </c>
      <c r="N8" s="63">
        <v>2025</v>
      </c>
    </row>
    <row r="9" spans="1:30" s="3" customFormat="1" x14ac:dyDescent="0.25">
      <c r="B9" s="67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</row>
    <row r="10" spans="1:30" x14ac:dyDescent="0.25">
      <c r="B10" s="8" t="s">
        <v>6</v>
      </c>
      <c r="C10" s="55">
        <v>9519164670.9500008</v>
      </c>
      <c r="D10" s="55">
        <v>10729531827.369997</v>
      </c>
      <c r="E10" s="55">
        <v>35371277703.799995</v>
      </c>
      <c r="F10" s="55">
        <v>42580148543.920006</v>
      </c>
      <c r="G10" s="55">
        <v>50454737550.810005</v>
      </c>
      <c r="H10" s="55">
        <v>60435927737.040009</v>
      </c>
      <c r="I10" s="32">
        <v>69766900490.380005</v>
      </c>
      <c r="J10" s="32">
        <v>78471872505.130005</v>
      </c>
      <c r="K10" s="32">
        <v>93592347522.480011</v>
      </c>
      <c r="L10" s="32">
        <v>108817621872.55994</v>
      </c>
      <c r="M10" s="32">
        <v>117386250427.68002</v>
      </c>
      <c r="N10" s="32">
        <v>133047163925.41977</v>
      </c>
      <c r="O10" s="12"/>
      <c r="P10" s="12"/>
      <c r="Q10" s="12"/>
      <c r="R10" s="11"/>
      <c r="S10" s="11"/>
      <c r="T10" s="11"/>
      <c r="U10" s="11"/>
      <c r="V10" s="11"/>
      <c r="W10" s="11"/>
      <c r="X10" s="11"/>
      <c r="Y10" s="11"/>
      <c r="Z10" s="15"/>
      <c r="AA10" s="15"/>
      <c r="AB10" s="15"/>
      <c r="AC10" s="17"/>
      <c r="AD10" s="15"/>
    </row>
    <row r="11" spans="1:30" x14ac:dyDescent="0.25">
      <c r="B11" s="9" t="s">
        <v>7</v>
      </c>
      <c r="C11" s="30">
        <v>9406294414.5300007</v>
      </c>
      <c r="D11" s="30">
        <v>10578413222.859999</v>
      </c>
      <c r="E11" s="30">
        <v>35221058153.18</v>
      </c>
      <c r="F11" s="30">
        <v>42385591756.93</v>
      </c>
      <c r="G11" s="30">
        <v>50040460845.200005</v>
      </c>
      <c r="H11" s="30">
        <v>59918597631.980011</v>
      </c>
      <c r="I11" s="33">
        <v>69388228747.340012</v>
      </c>
      <c r="J11" s="33">
        <v>78187103216.980011</v>
      </c>
      <c r="K11" s="33">
        <v>93054532430.300018</v>
      </c>
      <c r="L11" s="33">
        <v>107587401597.76994</v>
      </c>
      <c r="M11" s="33">
        <v>115788331452.67003</v>
      </c>
      <c r="N11" s="33">
        <v>130569729109.41975</v>
      </c>
      <c r="O11" s="12"/>
      <c r="P11" s="12"/>
      <c r="Q11" s="12"/>
      <c r="R11" s="11"/>
      <c r="S11" s="11"/>
      <c r="T11" s="11"/>
      <c r="U11" s="11"/>
      <c r="V11" s="11"/>
      <c r="W11" s="11"/>
      <c r="X11" s="11"/>
      <c r="Y11" s="15"/>
      <c r="Z11" s="15"/>
      <c r="AA11" s="15"/>
      <c r="AB11" s="15"/>
      <c r="AC11" s="15"/>
      <c r="AD11" s="15"/>
    </row>
    <row r="12" spans="1:30" x14ac:dyDescent="0.25">
      <c r="B12" s="7" t="s">
        <v>8</v>
      </c>
      <c r="C12" s="29">
        <v>7632897194.0900002</v>
      </c>
      <c r="D12" s="29">
        <v>8156707232.9399986</v>
      </c>
      <c r="E12" s="29">
        <v>30137938934.660007</v>
      </c>
      <c r="F12" s="29">
        <v>35905837013.310005</v>
      </c>
      <c r="G12" s="29">
        <v>42711733633</v>
      </c>
      <c r="H12" s="29">
        <v>50064437282.679993</v>
      </c>
      <c r="I12" s="34">
        <v>59843499084.509995</v>
      </c>
      <c r="J12" s="34">
        <v>67693396245.049995</v>
      </c>
      <c r="K12" s="34">
        <v>75965117805.700012</v>
      </c>
      <c r="L12" s="34">
        <v>86569688420.610001</v>
      </c>
      <c r="M12" s="34">
        <v>91162579389.76004</v>
      </c>
      <c r="N12" s="34">
        <v>104892359028.70985</v>
      </c>
      <c r="O12" s="12"/>
      <c r="P12" s="12"/>
      <c r="Q12" s="12"/>
      <c r="R12" s="11"/>
      <c r="S12" s="11"/>
      <c r="T12" s="11"/>
      <c r="U12" s="11"/>
      <c r="V12" s="11"/>
      <c r="W12" s="11"/>
      <c r="X12" s="11"/>
      <c r="Y12" s="15"/>
      <c r="Z12" s="15"/>
      <c r="AA12" s="15"/>
      <c r="AB12" s="15"/>
      <c r="AC12" s="15"/>
      <c r="AD12" s="15"/>
    </row>
    <row r="13" spans="1:30" x14ac:dyDescent="0.25">
      <c r="B13" s="7" t="s">
        <v>9</v>
      </c>
      <c r="C13" s="29">
        <v>1766810526.8099999</v>
      </c>
      <c r="D13" s="29">
        <v>2418647451.8299999</v>
      </c>
      <c r="E13" s="29">
        <v>5079533865.8999987</v>
      </c>
      <c r="F13" s="29">
        <v>6476066952.8599997</v>
      </c>
      <c r="G13" s="29">
        <v>7319425156.2400007</v>
      </c>
      <c r="H13" s="29">
        <v>9829360989.6599998</v>
      </c>
      <c r="I13" s="34">
        <v>9519417415.2100029</v>
      </c>
      <c r="J13" s="34">
        <v>10462579099.950001</v>
      </c>
      <c r="K13" s="34">
        <v>17048214210.190001</v>
      </c>
      <c r="L13" s="34">
        <v>20911258882.219944</v>
      </c>
      <c r="M13" s="34">
        <v>24546833761.049992</v>
      </c>
      <c r="N13" s="34">
        <v>25540587397.229908</v>
      </c>
      <c r="O13" s="12"/>
      <c r="P13" s="12"/>
      <c r="Q13" s="12"/>
      <c r="R13" s="11"/>
      <c r="S13" s="11"/>
      <c r="T13" s="11"/>
      <c r="U13" s="11"/>
      <c r="V13" s="11"/>
      <c r="W13" s="11"/>
      <c r="X13" s="11"/>
      <c r="Y13" s="15"/>
      <c r="Z13" s="15"/>
      <c r="AA13" s="15"/>
      <c r="AB13" s="15"/>
      <c r="AC13" s="15"/>
      <c r="AD13" s="15"/>
    </row>
    <row r="14" spans="1:30" ht="30.75" customHeight="1" x14ac:dyDescent="0.25">
      <c r="B14" s="7" t="s">
        <v>10</v>
      </c>
      <c r="C14" s="29">
        <v>6586693.6300000008</v>
      </c>
      <c r="D14" s="29">
        <v>3058538.09</v>
      </c>
      <c r="E14" s="29">
        <v>3585352.620000001</v>
      </c>
      <c r="F14" s="29">
        <v>3687790.7600000002</v>
      </c>
      <c r="G14" s="29">
        <v>9302055.9600000009</v>
      </c>
      <c r="H14" s="29">
        <v>24799359.640000001</v>
      </c>
      <c r="I14" s="34">
        <v>25312247.619999997</v>
      </c>
      <c r="J14" s="34">
        <v>31127871.979999997</v>
      </c>
      <c r="K14" s="34">
        <v>41200414.410000004</v>
      </c>
      <c r="L14" s="34">
        <v>106454294.94000003</v>
      </c>
      <c r="M14" s="34">
        <v>78918301.860000029</v>
      </c>
      <c r="N14" s="34">
        <v>136782683.47999999</v>
      </c>
      <c r="O14" s="12"/>
      <c r="P14" s="12"/>
      <c r="Q14" s="12"/>
      <c r="R14" s="11"/>
      <c r="S14" s="11"/>
      <c r="T14" s="11"/>
      <c r="U14" s="11"/>
      <c r="V14" s="11"/>
      <c r="W14" s="11"/>
      <c r="X14" s="11"/>
      <c r="Y14" s="15"/>
      <c r="Z14" s="15"/>
      <c r="AA14" s="15"/>
      <c r="AB14" s="15"/>
      <c r="AC14" s="15"/>
      <c r="AD14" s="15"/>
    </row>
    <row r="15" spans="1:30" x14ac:dyDescent="0.25">
      <c r="B15" s="9" t="s">
        <v>11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5"/>
      <c r="Z15" s="15"/>
      <c r="AA15" s="15"/>
      <c r="AB15" s="15"/>
      <c r="AC15" s="15"/>
      <c r="AD15" s="15"/>
    </row>
    <row r="16" spans="1:30" x14ac:dyDescent="0.25">
      <c r="B16" s="9" t="s">
        <v>12</v>
      </c>
      <c r="C16" s="48">
        <v>0</v>
      </c>
      <c r="D16" s="48">
        <v>0</v>
      </c>
      <c r="E16" s="30">
        <v>320748.39999999997</v>
      </c>
      <c r="F16" s="30">
        <v>413696.30999999994</v>
      </c>
      <c r="G16" s="30">
        <v>338276.91000000003</v>
      </c>
      <c r="H16" s="30">
        <v>352058.88</v>
      </c>
      <c r="I16" s="33">
        <v>357251.62000000005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13"/>
      <c r="P16" s="13"/>
      <c r="Q16" s="13"/>
      <c r="R16" s="11"/>
      <c r="S16" s="11"/>
      <c r="T16" s="11"/>
      <c r="U16" s="11"/>
      <c r="V16" s="11"/>
      <c r="W16" s="11"/>
      <c r="X16" s="11"/>
      <c r="Y16" s="15"/>
      <c r="Z16" s="15"/>
      <c r="AA16" s="15"/>
      <c r="AB16" s="15"/>
      <c r="AC16" s="17"/>
      <c r="AD16" s="15"/>
    </row>
    <row r="17" spans="2:28" x14ac:dyDescent="0.25">
      <c r="B17" s="7" t="s">
        <v>13</v>
      </c>
      <c r="C17" s="46">
        <v>0</v>
      </c>
      <c r="D17" s="46">
        <v>0</v>
      </c>
      <c r="E17" s="29">
        <v>320748.39999999997</v>
      </c>
      <c r="F17" s="29">
        <v>413696.30999999994</v>
      </c>
      <c r="G17" s="29">
        <v>338276.91000000003</v>
      </c>
      <c r="H17" s="29">
        <v>352058.88</v>
      </c>
      <c r="I17" s="34">
        <v>357251.62000000005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13"/>
      <c r="P17" s="13"/>
      <c r="Q17" s="13"/>
      <c r="R17" s="11"/>
      <c r="S17" s="11"/>
      <c r="T17" s="11"/>
      <c r="U17" s="11"/>
      <c r="V17" s="11"/>
      <c r="W17" s="11"/>
      <c r="X17" s="11"/>
      <c r="Y17" s="15"/>
      <c r="Z17" s="15"/>
      <c r="AA17" s="15"/>
      <c r="AB17" s="15"/>
    </row>
    <row r="18" spans="2:28" x14ac:dyDescent="0.25">
      <c r="B18" s="25" t="s">
        <v>14</v>
      </c>
      <c r="C18" s="46">
        <v>0</v>
      </c>
      <c r="D18" s="46">
        <v>0</v>
      </c>
      <c r="E18" s="46">
        <v>0</v>
      </c>
      <c r="F18" s="46">
        <v>0</v>
      </c>
      <c r="G18" s="29">
        <v>338276.91000000003</v>
      </c>
      <c r="H18" s="29">
        <v>352058.88</v>
      </c>
      <c r="I18" s="34">
        <v>357251.62000000005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13"/>
      <c r="P18" s="13"/>
      <c r="Q18" s="13"/>
      <c r="R18" s="11"/>
      <c r="S18" s="11"/>
      <c r="T18" s="11"/>
      <c r="U18" s="11"/>
      <c r="V18" s="11"/>
      <c r="W18" s="11"/>
      <c r="X18" s="11"/>
      <c r="Y18" s="15"/>
      <c r="Z18" s="15"/>
      <c r="AA18" s="15"/>
      <c r="AB18" s="15"/>
    </row>
    <row r="19" spans="2:28" x14ac:dyDescent="0.25">
      <c r="B19" s="25" t="s">
        <v>15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13"/>
      <c r="P19" s="13"/>
      <c r="Q19" s="13"/>
      <c r="R19" s="11"/>
      <c r="S19" s="11"/>
      <c r="T19" s="11"/>
      <c r="U19" s="11"/>
      <c r="V19" s="11"/>
      <c r="W19" s="11"/>
      <c r="X19" s="11"/>
      <c r="Y19" s="15"/>
      <c r="Z19" s="15"/>
      <c r="AA19" s="15"/>
      <c r="AB19" s="15"/>
    </row>
    <row r="20" spans="2:28" x14ac:dyDescent="0.25">
      <c r="B20" s="25" t="s">
        <v>16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13"/>
      <c r="P20" s="13"/>
      <c r="Q20" s="13"/>
      <c r="R20" s="11"/>
      <c r="S20" s="11"/>
      <c r="T20" s="11"/>
      <c r="U20" s="11"/>
      <c r="V20" s="11"/>
      <c r="W20" s="11"/>
      <c r="X20" s="11"/>
      <c r="Y20" s="15"/>
      <c r="Z20" s="15"/>
      <c r="AA20" s="15"/>
      <c r="AB20" s="15"/>
    </row>
    <row r="21" spans="2:28" x14ac:dyDescent="0.25">
      <c r="B21" s="9" t="s">
        <v>17</v>
      </c>
      <c r="C21" s="30">
        <v>98205867.979999989</v>
      </c>
      <c r="D21" s="30">
        <v>125993600.11</v>
      </c>
      <c r="E21" s="30">
        <v>127554341.54999998</v>
      </c>
      <c r="F21" s="30">
        <v>155826384.02000001</v>
      </c>
      <c r="G21" s="30">
        <v>369541750.07999998</v>
      </c>
      <c r="H21" s="30">
        <v>482792488.34000009</v>
      </c>
      <c r="I21" s="33">
        <v>378121984.04999995</v>
      </c>
      <c r="J21" s="33">
        <v>284542869.85000002</v>
      </c>
      <c r="K21" s="33">
        <v>537488931.73000002</v>
      </c>
      <c r="L21" s="33">
        <v>1227184520.29</v>
      </c>
      <c r="M21" s="33">
        <v>1594349371.4199996</v>
      </c>
      <c r="N21" s="33">
        <v>2462710274.9300013</v>
      </c>
      <c r="O21" s="17"/>
      <c r="P21" s="17"/>
      <c r="Q21" s="17"/>
      <c r="R21" s="11"/>
      <c r="S21" s="11"/>
      <c r="T21" s="11"/>
      <c r="U21" s="11"/>
      <c r="V21" s="11"/>
      <c r="W21" s="11"/>
      <c r="X21" s="11"/>
      <c r="Y21" s="15"/>
      <c r="Z21" s="15"/>
      <c r="AA21" s="15"/>
      <c r="AB21" s="15"/>
    </row>
    <row r="22" spans="2:28" x14ac:dyDescent="0.25">
      <c r="B22" s="7" t="s">
        <v>18</v>
      </c>
      <c r="C22" s="29">
        <v>25943005.27</v>
      </c>
      <c r="D22" s="29">
        <v>54131803.060000002</v>
      </c>
      <c r="E22" s="29">
        <v>57017274.670000002</v>
      </c>
      <c r="F22" s="29">
        <v>104894908.52</v>
      </c>
      <c r="G22" s="29">
        <v>336405392.85000002</v>
      </c>
      <c r="H22" s="29">
        <v>440629077.37</v>
      </c>
      <c r="I22" s="34">
        <v>292995073.06000006</v>
      </c>
      <c r="J22" s="34">
        <v>214876645.62</v>
      </c>
      <c r="K22" s="34">
        <v>432840043.89000005</v>
      </c>
      <c r="L22" s="34">
        <v>453239297.45999998</v>
      </c>
      <c r="M22" s="34">
        <v>948278725.77999949</v>
      </c>
      <c r="N22" s="34">
        <v>1484855901.3100011</v>
      </c>
      <c r="O22" s="17"/>
      <c r="P22" s="17"/>
      <c r="Q22" s="17"/>
      <c r="R22" s="11"/>
      <c r="S22" s="11"/>
      <c r="T22" s="11"/>
      <c r="U22" s="11"/>
      <c r="V22" s="11"/>
      <c r="W22" s="11"/>
      <c r="X22" s="11"/>
      <c r="Y22" s="15"/>
      <c r="Z22" s="15"/>
      <c r="AA22" s="15"/>
      <c r="AB22" s="15"/>
    </row>
    <row r="23" spans="2:28" x14ac:dyDescent="0.25">
      <c r="B23" s="7" t="s">
        <v>19</v>
      </c>
      <c r="C23" s="29">
        <v>1154000.0000000002</v>
      </c>
      <c r="D23" s="29">
        <v>3263000.0000000005</v>
      </c>
      <c r="E23" s="29">
        <v>3487000.0000000009</v>
      </c>
      <c r="F23" s="29">
        <v>337000</v>
      </c>
      <c r="G23" s="29">
        <v>212300</v>
      </c>
      <c r="H23" s="29">
        <v>112000</v>
      </c>
      <c r="I23" s="34">
        <v>30112000</v>
      </c>
      <c r="J23" s="34">
        <v>12000000</v>
      </c>
      <c r="K23" s="34">
        <v>24719553.240000002</v>
      </c>
      <c r="L23" s="34">
        <v>15000000</v>
      </c>
      <c r="M23" s="34">
        <v>49453788.169999994</v>
      </c>
      <c r="N23" s="34">
        <v>45701077.460000001</v>
      </c>
      <c r="O23" s="17"/>
      <c r="P23" s="17"/>
      <c r="Q23" s="17"/>
      <c r="R23" s="11"/>
      <c r="S23" s="11"/>
      <c r="T23" s="11"/>
      <c r="U23" s="11"/>
      <c r="V23" s="11"/>
      <c r="W23" s="11"/>
      <c r="X23" s="11"/>
      <c r="Y23" s="15"/>
      <c r="Z23" s="15"/>
      <c r="AA23" s="15"/>
      <c r="AB23" s="15"/>
    </row>
    <row r="24" spans="2:28" x14ac:dyDescent="0.25">
      <c r="B24" s="7" t="s">
        <v>20</v>
      </c>
      <c r="C24" s="29">
        <v>28834340.98</v>
      </c>
      <c r="D24" s="29">
        <v>25108939.409999996</v>
      </c>
      <c r="E24" s="29">
        <v>27184356.260000002</v>
      </c>
      <c r="F24" s="29">
        <v>32473697.199999996</v>
      </c>
      <c r="G24" s="29">
        <v>32924057.229999997</v>
      </c>
      <c r="H24" s="29">
        <v>41651410.969999999</v>
      </c>
      <c r="I24" s="34">
        <v>55014910.99000001</v>
      </c>
      <c r="J24" s="34">
        <v>57666224.230000004</v>
      </c>
      <c r="K24" s="34">
        <v>79929334.599999994</v>
      </c>
      <c r="L24" s="34">
        <v>56167077.069999993</v>
      </c>
      <c r="M24" s="34">
        <v>65682277.469999991</v>
      </c>
      <c r="N24" s="34">
        <v>87888881.189999998</v>
      </c>
      <c r="O24" s="17"/>
      <c r="P24" s="17"/>
      <c r="Q24" s="17"/>
      <c r="R24" s="11"/>
      <c r="S24" s="11"/>
      <c r="T24" s="11"/>
      <c r="U24" s="11"/>
      <c r="V24" s="11"/>
      <c r="W24" s="11"/>
      <c r="X24" s="11"/>
      <c r="Y24" s="15"/>
      <c r="Z24" s="15"/>
      <c r="AA24" s="15"/>
      <c r="AB24" s="15"/>
    </row>
    <row r="25" spans="2:28" x14ac:dyDescent="0.25">
      <c r="B25" s="7" t="s">
        <v>21</v>
      </c>
      <c r="C25" s="29">
        <v>42274521.729999997</v>
      </c>
      <c r="D25" s="29">
        <v>43489857.640000001</v>
      </c>
      <c r="E25" s="29">
        <v>39865710.620000005</v>
      </c>
      <c r="F25" s="29">
        <v>18120778.299999997</v>
      </c>
      <c r="G25" s="46">
        <v>0</v>
      </c>
      <c r="H25" s="29">
        <v>400000</v>
      </c>
      <c r="I25" s="34">
        <v>0</v>
      </c>
      <c r="J25" s="34">
        <v>0</v>
      </c>
      <c r="K25" s="34">
        <v>0</v>
      </c>
      <c r="L25" s="34">
        <v>702778145.75999999</v>
      </c>
      <c r="M25" s="34">
        <v>530934580</v>
      </c>
      <c r="N25" s="34">
        <v>844264414.97000003</v>
      </c>
      <c r="O25" s="17"/>
      <c r="P25" s="17"/>
      <c r="Q25" s="17"/>
      <c r="R25" s="11"/>
      <c r="S25" s="11"/>
      <c r="T25" s="11"/>
      <c r="U25" s="11"/>
      <c r="V25" s="11"/>
      <c r="W25" s="11"/>
      <c r="X25" s="11"/>
      <c r="Y25" s="15"/>
      <c r="Z25" s="15"/>
      <c r="AA25" s="15"/>
      <c r="AB25" s="15"/>
    </row>
    <row r="26" spans="2:28" x14ac:dyDescent="0.25">
      <c r="B26" s="9" t="s">
        <v>22</v>
      </c>
      <c r="C26" s="30">
        <v>14664388.439999999</v>
      </c>
      <c r="D26" s="30">
        <v>25125004.40000001</v>
      </c>
      <c r="E26" s="30">
        <v>22344460.670000006</v>
      </c>
      <c r="F26" s="30">
        <v>38293297.560000002</v>
      </c>
      <c r="G26" s="30">
        <v>44396678.620000005</v>
      </c>
      <c r="H26" s="30">
        <v>34185557.840000004</v>
      </c>
      <c r="I26" s="33">
        <v>192507.37</v>
      </c>
      <c r="J26" s="33">
        <v>226418.3</v>
      </c>
      <c r="K26" s="33">
        <v>326160.45</v>
      </c>
      <c r="L26" s="33">
        <v>3035754.5</v>
      </c>
      <c r="M26" s="33">
        <v>3569603.59</v>
      </c>
      <c r="N26" s="33">
        <v>14724541.07</v>
      </c>
      <c r="O26" s="17"/>
      <c r="P26" s="17"/>
      <c r="Q26" s="17"/>
      <c r="R26" s="11"/>
      <c r="S26" s="11"/>
      <c r="T26" s="11"/>
      <c r="U26" s="11"/>
      <c r="V26" s="11"/>
      <c r="W26" s="11"/>
      <c r="X26" s="11"/>
      <c r="Y26" s="15"/>
      <c r="Z26" s="15"/>
      <c r="AA26" s="15"/>
      <c r="AB26" s="15"/>
    </row>
    <row r="27" spans="2:28" x14ac:dyDescent="0.25">
      <c r="B27" s="7" t="s">
        <v>70</v>
      </c>
      <c r="C27" s="30"/>
      <c r="D27" s="30"/>
      <c r="E27" s="30"/>
      <c r="F27" s="30"/>
      <c r="G27" s="30"/>
      <c r="H27" s="30"/>
      <c r="I27" s="33"/>
      <c r="J27" s="33"/>
      <c r="K27" s="33"/>
      <c r="L27" s="33"/>
      <c r="M27" s="33"/>
      <c r="N27" s="35">
        <v>14724541.07</v>
      </c>
      <c r="O27" s="17"/>
      <c r="P27" s="17"/>
      <c r="Q27" s="17"/>
      <c r="R27" s="11"/>
      <c r="S27" s="11"/>
      <c r="T27" s="11"/>
      <c r="U27" s="11"/>
      <c r="V27" s="11"/>
      <c r="W27" s="11"/>
      <c r="X27" s="11"/>
      <c r="Y27" s="15"/>
      <c r="Z27" s="15"/>
      <c r="AA27" s="15"/>
      <c r="AB27" s="15"/>
    </row>
    <row r="28" spans="2:28" x14ac:dyDescent="0.25">
      <c r="B28" s="8" t="s">
        <v>23</v>
      </c>
      <c r="C28" s="55">
        <v>583265073.30000007</v>
      </c>
      <c r="D28" s="55">
        <v>1087846698.1899998</v>
      </c>
      <c r="E28" s="55">
        <v>1641490038.23</v>
      </c>
      <c r="F28" s="55">
        <v>2636701066.0100002</v>
      </c>
      <c r="G28" s="55">
        <v>4116487459.3700004</v>
      </c>
      <c r="H28" s="55">
        <v>8678285677.9099998</v>
      </c>
      <c r="I28" s="32">
        <v>7414593025.3399992</v>
      </c>
      <c r="J28" s="32">
        <v>9943997036.8300018</v>
      </c>
      <c r="K28" s="32">
        <v>10640255705.73</v>
      </c>
      <c r="L28" s="32">
        <v>15350670868.279993</v>
      </c>
      <c r="M28" s="32">
        <v>15707686495.309988</v>
      </c>
      <c r="N28" s="32">
        <v>12184687735.039997</v>
      </c>
      <c r="O28" s="17"/>
      <c r="P28" s="17"/>
      <c r="Q28" s="17"/>
      <c r="R28" s="11"/>
      <c r="S28" s="11"/>
      <c r="T28" s="11"/>
      <c r="U28" s="11"/>
      <c r="V28" s="11"/>
      <c r="W28" s="11"/>
      <c r="X28" s="11"/>
      <c r="Y28" s="15"/>
      <c r="Z28" s="15"/>
      <c r="AA28" s="15"/>
      <c r="AB28" s="15"/>
    </row>
    <row r="29" spans="2:28" x14ac:dyDescent="0.25">
      <c r="B29" s="9" t="s">
        <v>24</v>
      </c>
      <c r="C29" s="30">
        <v>250270067.59999999</v>
      </c>
      <c r="D29" s="30">
        <v>507105841.24000001</v>
      </c>
      <c r="E29" s="30">
        <v>802830823.90999997</v>
      </c>
      <c r="F29" s="30">
        <v>1676349997.0600002</v>
      </c>
      <c r="G29" s="30">
        <v>2620607271.6099997</v>
      </c>
      <c r="H29" s="30">
        <v>6861339358.8300009</v>
      </c>
      <c r="I29" s="33">
        <v>5234455236.3500004</v>
      </c>
      <c r="J29" s="33">
        <v>7603688429.0499992</v>
      </c>
      <c r="K29" s="33">
        <v>7201108136.7599993</v>
      </c>
      <c r="L29" s="33">
        <v>6771647166.9000006</v>
      </c>
      <c r="M29" s="33">
        <v>5745864214.1599989</v>
      </c>
      <c r="N29" s="33">
        <v>4510112286.0499992</v>
      </c>
      <c r="O29" s="17"/>
      <c r="P29" s="17"/>
      <c r="Q29" s="17"/>
      <c r="R29" s="11"/>
      <c r="S29" s="11"/>
      <c r="T29" s="11"/>
      <c r="U29" s="11"/>
      <c r="V29" s="11"/>
      <c r="W29" s="11"/>
      <c r="X29" s="11"/>
      <c r="Y29" s="15"/>
      <c r="Z29" s="15"/>
      <c r="AA29" s="15"/>
      <c r="AB29" s="15"/>
    </row>
    <row r="30" spans="2:28" x14ac:dyDescent="0.25">
      <c r="B30" s="7" t="s">
        <v>25</v>
      </c>
      <c r="C30" s="29">
        <v>19236067.399999995</v>
      </c>
      <c r="D30" s="29">
        <v>507105841.24000001</v>
      </c>
      <c r="E30" s="29">
        <v>801356263.46000004</v>
      </c>
      <c r="F30" s="29">
        <v>1674801466.6400001</v>
      </c>
      <c r="G30" s="29">
        <v>2564369937.3800001</v>
      </c>
      <c r="H30" s="29">
        <v>6690795269.7900009</v>
      </c>
      <c r="I30" s="35">
        <v>3957570203.3899994</v>
      </c>
      <c r="J30" s="35">
        <v>4445760511.8099995</v>
      </c>
      <c r="K30" s="35">
        <v>7022526286.7799997</v>
      </c>
      <c r="L30" s="35">
        <v>6420110999.1100006</v>
      </c>
      <c r="M30" s="35">
        <v>5077185163.249999</v>
      </c>
      <c r="N30" s="35">
        <v>3819546935.5999994</v>
      </c>
      <c r="O30" s="17"/>
      <c r="P30" s="17"/>
      <c r="Q30" s="17"/>
      <c r="R30" s="11"/>
      <c r="S30" s="11"/>
      <c r="T30" s="11"/>
      <c r="U30" s="11"/>
      <c r="V30" s="11"/>
      <c r="W30" s="11"/>
      <c r="X30" s="11"/>
      <c r="Y30" s="15"/>
      <c r="Z30" s="15"/>
      <c r="AA30" s="15"/>
      <c r="AB30" s="15"/>
    </row>
    <row r="31" spans="2:28" x14ac:dyDescent="0.25">
      <c r="B31" s="7" t="s">
        <v>26</v>
      </c>
      <c r="C31" s="29">
        <v>231034000.20000002</v>
      </c>
      <c r="D31" s="46">
        <v>0</v>
      </c>
      <c r="E31" s="29">
        <v>1474560.4499999997</v>
      </c>
      <c r="F31" s="29">
        <v>1548530.4200000004</v>
      </c>
      <c r="G31" s="29">
        <v>56237334.230000004</v>
      </c>
      <c r="H31" s="29">
        <v>170544089.04000002</v>
      </c>
      <c r="I31" s="35">
        <v>1276885032.96</v>
      </c>
      <c r="J31" s="35">
        <v>3157927917.2400002</v>
      </c>
      <c r="K31" s="35">
        <v>178581849.97999993</v>
      </c>
      <c r="L31" s="35">
        <v>351536167.7899999</v>
      </c>
      <c r="M31" s="35">
        <v>668679050.90999973</v>
      </c>
      <c r="N31" s="35">
        <v>690565350.44999933</v>
      </c>
      <c r="O31" s="17"/>
      <c r="P31" s="17"/>
      <c r="Q31" s="17"/>
      <c r="R31" s="11"/>
      <c r="S31" s="11"/>
      <c r="T31" s="11"/>
      <c r="U31" s="11"/>
      <c r="V31" s="11"/>
      <c r="W31" s="11"/>
      <c r="X31" s="11"/>
      <c r="Y31" s="15"/>
      <c r="Z31" s="15"/>
      <c r="AA31" s="15"/>
      <c r="AB31" s="15"/>
    </row>
    <row r="32" spans="2:28" x14ac:dyDescent="0.25">
      <c r="B32" s="9" t="s">
        <v>27</v>
      </c>
      <c r="C32" s="30">
        <v>330332353.72000003</v>
      </c>
      <c r="D32" s="30">
        <v>558064533.81000006</v>
      </c>
      <c r="E32" s="30">
        <v>796483727.37</v>
      </c>
      <c r="F32" s="30">
        <v>885991914.63</v>
      </c>
      <c r="G32" s="30">
        <v>1440344362.1800001</v>
      </c>
      <c r="H32" s="30">
        <v>1652455591.8299999</v>
      </c>
      <c r="I32" s="33">
        <v>2050907736.1299999</v>
      </c>
      <c r="J32" s="33">
        <v>2161331777.1800003</v>
      </c>
      <c r="K32" s="33">
        <v>3235317032.5299997</v>
      </c>
      <c r="L32" s="33">
        <v>7777212349.5999908</v>
      </c>
      <c r="M32" s="33">
        <v>8370221165.9699888</v>
      </c>
      <c r="N32" s="33">
        <v>6703716799.7699957</v>
      </c>
      <c r="O32" s="17"/>
      <c r="P32" s="17"/>
      <c r="Q32" s="17"/>
      <c r="R32" s="11"/>
      <c r="S32" s="11"/>
      <c r="T32" s="11"/>
      <c r="U32" s="11"/>
      <c r="V32" s="11"/>
      <c r="W32" s="11"/>
      <c r="X32" s="11"/>
      <c r="Y32" s="15"/>
      <c r="Z32" s="15"/>
      <c r="AA32" s="15"/>
      <c r="AB32" s="15"/>
    </row>
    <row r="33" spans="1:28" x14ac:dyDescent="0.25">
      <c r="B33" s="7" t="s">
        <v>28</v>
      </c>
      <c r="C33" s="29">
        <v>47881335.969999991</v>
      </c>
      <c r="D33" s="29">
        <v>23003247.32</v>
      </c>
      <c r="E33" s="29">
        <v>94225638.300000012</v>
      </c>
      <c r="F33" s="29">
        <v>103830787.55000001</v>
      </c>
      <c r="G33" s="29">
        <v>160325704.22</v>
      </c>
      <c r="H33" s="29">
        <v>462065357.60000002</v>
      </c>
      <c r="I33" s="35">
        <v>632652450.57999992</v>
      </c>
      <c r="J33" s="35">
        <v>853450002.03999996</v>
      </c>
      <c r="K33" s="35">
        <v>1295178719.5399995</v>
      </c>
      <c r="L33" s="35">
        <v>2941954012.8200002</v>
      </c>
      <c r="M33" s="35">
        <v>3635290264.4599981</v>
      </c>
      <c r="N33" s="35">
        <v>3052665072.4399996</v>
      </c>
      <c r="O33" s="17"/>
      <c r="P33" s="17"/>
      <c r="Q33" s="17"/>
      <c r="R33" s="11"/>
      <c r="S33" s="11"/>
      <c r="T33" s="11"/>
      <c r="U33" s="11"/>
      <c r="V33" s="11"/>
      <c r="W33" s="11"/>
      <c r="X33" s="11"/>
      <c r="Y33" s="15"/>
      <c r="Z33" s="15"/>
      <c r="AA33" s="15"/>
      <c r="AB33" s="15"/>
    </row>
    <row r="34" spans="1:28" x14ac:dyDescent="0.25">
      <c r="B34" s="7" t="s">
        <v>29</v>
      </c>
      <c r="C34" s="29">
        <v>276668374.82999998</v>
      </c>
      <c r="D34" s="29">
        <v>526978249.04000002</v>
      </c>
      <c r="E34" s="29">
        <v>695741090.20999992</v>
      </c>
      <c r="F34" s="29">
        <v>766559792.7700001</v>
      </c>
      <c r="G34" s="29">
        <v>1238117548.0400002</v>
      </c>
      <c r="H34" s="29">
        <v>1155248441.04</v>
      </c>
      <c r="I34" s="35">
        <v>1388090475.3899999</v>
      </c>
      <c r="J34" s="35">
        <v>1267387430.6100004</v>
      </c>
      <c r="K34" s="35">
        <v>1700123926.6300001</v>
      </c>
      <c r="L34" s="35">
        <v>4704929213.7199917</v>
      </c>
      <c r="M34" s="35">
        <v>4161447842.3199911</v>
      </c>
      <c r="N34" s="35">
        <v>3324521381.3899965</v>
      </c>
      <c r="O34" s="17"/>
      <c r="P34" s="17"/>
      <c r="Q34" s="17"/>
      <c r="R34" s="11"/>
      <c r="S34" s="11"/>
      <c r="T34" s="11"/>
      <c r="U34" s="11"/>
      <c r="V34" s="11"/>
      <c r="W34" s="11"/>
      <c r="X34" s="11"/>
      <c r="Y34" s="15"/>
      <c r="Z34" s="15"/>
      <c r="AA34" s="15"/>
      <c r="AB34" s="15"/>
    </row>
    <row r="35" spans="1:28" x14ac:dyDescent="0.25">
      <c r="B35" s="7" t="s">
        <v>30</v>
      </c>
      <c r="C35" s="29">
        <v>619216.80000000005</v>
      </c>
      <c r="D35" s="29">
        <v>185496</v>
      </c>
      <c r="E35" s="29">
        <v>1008901.2</v>
      </c>
      <c r="F35" s="29">
        <v>939047.3</v>
      </c>
      <c r="G35" s="29">
        <v>3925833.65</v>
      </c>
      <c r="H35" s="29">
        <v>5899378.0200000005</v>
      </c>
      <c r="I35" s="35">
        <v>5278230.8400000008</v>
      </c>
      <c r="J35" s="35">
        <v>5020144.93</v>
      </c>
      <c r="K35" s="35">
        <v>12400738.75</v>
      </c>
      <c r="L35" s="35">
        <v>16905323.449999999</v>
      </c>
      <c r="M35" s="35">
        <v>188453236.52999997</v>
      </c>
      <c r="N35" s="35">
        <v>44368928.760000013</v>
      </c>
      <c r="O35" s="17"/>
      <c r="P35" s="17"/>
      <c r="Q35" s="17"/>
      <c r="R35" s="11"/>
      <c r="S35" s="11"/>
      <c r="T35" s="11"/>
      <c r="U35" s="11"/>
      <c r="V35" s="11"/>
      <c r="W35" s="11"/>
      <c r="X35" s="11"/>
      <c r="Y35" s="15"/>
      <c r="Z35" s="15"/>
      <c r="AA35" s="15"/>
      <c r="AB35" s="15"/>
    </row>
    <row r="36" spans="1:28" x14ac:dyDescent="0.25">
      <c r="B36" s="7" t="s">
        <v>31</v>
      </c>
      <c r="C36" s="46">
        <v>0</v>
      </c>
      <c r="D36" s="46">
        <v>0</v>
      </c>
      <c r="E36" s="46">
        <v>0</v>
      </c>
      <c r="F36" s="29">
        <v>2999811</v>
      </c>
      <c r="G36" s="29">
        <v>1349500</v>
      </c>
      <c r="H36" s="29">
        <v>1654000</v>
      </c>
      <c r="I36" s="35">
        <v>1100672.6000000001</v>
      </c>
      <c r="J36" s="35">
        <v>21475383.16</v>
      </c>
      <c r="K36" s="35">
        <v>131976539.96000001</v>
      </c>
      <c r="L36" s="35">
        <v>32957825.189999998</v>
      </c>
      <c r="M36" s="35">
        <v>89799867.400000006</v>
      </c>
      <c r="N36" s="35">
        <v>43935101.950000003</v>
      </c>
      <c r="O36" s="17"/>
      <c r="P36" s="17"/>
      <c r="Q36" s="17"/>
      <c r="R36" s="11"/>
      <c r="S36" s="11"/>
      <c r="T36" s="11"/>
      <c r="U36" s="11"/>
      <c r="V36" s="11"/>
      <c r="W36" s="11"/>
      <c r="X36" s="11"/>
      <c r="Y36" s="15"/>
      <c r="Z36" s="15"/>
      <c r="AA36" s="15"/>
      <c r="AB36" s="15"/>
    </row>
    <row r="37" spans="1:28" x14ac:dyDescent="0.25">
      <c r="B37" s="7" t="s">
        <v>32</v>
      </c>
      <c r="C37" s="29">
        <v>5163426.12</v>
      </c>
      <c r="D37" s="29">
        <v>7897541.4499999993</v>
      </c>
      <c r="E37" s="29">
        <v>5508097.6600000011</v>
      </c>
      <c r="F37" s="29">
        <v>11662476.01</v>
      </c>
      <c r="G37" s="29">
        <v>36625776.270000003</v>
      </c>
      <c r="H37" s="29">
        <v>27588415.169999998</v>
      </c>
      <c r="I37" s="35">
        <v>23785906.719999999</v>
      </c>
      <c r="J37" s="35">
        <v>13998816.440000003</v>
      </c>
      <c r="K37" s="35">
        <v>95637107.650000006</v>
      </c>
      <c r="L37" s="35">
        <v>80465974.420000002</v>
      </c>
      <c r="M37" s="35">
        <v>295229955.26000005</v>
      </c>
      <c r="N37" s="35">
        <v>238226315.22999999</v>
      </c>
      <c r="O37" s="17"/>
      <c r="P37" s="17"/>
      <c r="Q37" s="17"/>
      <c r="R37" s="11"/>
      <c r="S37" s="11"/>
      <c r="T37" s="11"/>
      <c r="U37" s="11"/>
      <c r="V37" s="11"/>
      <c r="W37" s="11"/>
      <c r="X37" s="11"/>
      <c r="Y37" s="15"/>
      <c r="Z37" s="15"/>
      <c r="AA37" s="15"/>
      <c r="AB37" s="15"/>
    </row>
    <row r="38" spans="1:28" x14ac:dyDescent="0.25">
      <c r="B38" s="9" t="s">
        <v>33</v>
      </c>
      <c r="C38" s="48">
        <v>0</v>
      </c>
      <c r="D38" s="30">
        <v>16568627.609999999</v>
      </c>
      <c r="E38" s="30">
        <v>24811370.060000006</v>
      </c>
      <c r="F38" s="30">
        <v>57186883.729999989</v>
      </c>
      <c r="G38" s="30">
        <v>6493216.6000000006</v>
      </c>
      <c r="H38" s="30">
        <v>7133376.9000000004</v>
      </c>
      <c r="I38" s="33">
        <v>6444402.9699999997</v>
      </c>
      <c r="J38" s="33">
        <v>2690399.44</v>
      </c>
      <c r="K38" s="33">
        <v>4766339.78</v>
      </c>
      <c r="L38" s="33">
        <v>9783240.5199999996</v>
      </c>
      <c r="M38" s="33">
        <v>6268289.9100000001</v>
      </c>
      <c r="N38" s="33">
        <v>8511614.7200000007</v>
      </c>
      <c r="O38" s="17"/>
      <c r="P38" s="17"/>
      <c r="Q38" s="17"/>
      <c r="R38" s="11"/>
      <c r="S38" s="11"/>
      <c r="T38" s="11"/>
      <c r="U38" s="11"/>
      <c r="V38" s="11"/>
      <c r="W38" s="11"/>
      <c r="X38" s="11"/>
      <c r="Y38" s="15"/>
      <c r="Z38" s="15"/>
      <c r="AA38" s="15"/>
      <c r="AB38" s="15"/>
    </row>
    <row r="39" spans="1:28" x14ac:dyDescent="0.25">
      <c r="B39" s="7" t="s">
        <v>34</v>
      </c>
      <c r="C39" s="46">
        <v>0</v>
      </c>
      <c r="D39" s="46">
        <v>0</v>
      </c>
      <c r="E39" s="46">
        <v>0</v>
      </c>
      <c r="F39" s="46">
        <v>0</v>
      </c>
      <c r="G39" s="29">
        <v>101244</v>
      </c>
      <c r="H39" s="52">
        <v>16566.7</v>
      </c>
      <c r="I39" s="33">
        <v>0</v>
      </c>
      <c r="J39" s="34">
        <v>0</v>
      </c>
      <c r="K39" s="34">
        <v>0</v>
      </c>
      <c r="L39" s="34">
        <v>28084</v>
      </c>
      <c r="M39" s="35">
        <v>0</v>
      </c>
      <c r="N39" s="35">
        <v>23140</v>
      </c>
      <c r="O39" s="17"/>
      <c r="P39" s="17"/>
      <c r="Q39" s="17"/>
      <c r="R39" s="11"/>
      <c r="S39" s="11"/>
      <c r="T39" s="11"/>
      <c r="U39" s="11"/>
      <c r="V39" s="11"/>
      <c r="W39" s="11"/>
      <c r="X39" s="11"/>
      <c r="Y39" s="15"/>
      <c r="Z39" s="15"/>
      <c r="AA39" s="15"/>
      <c r="AB39" s="15"/>
    </row>
    <row r="40" spans="1:28" s="4" customFormat="1" x14ac:dyDescent="0.25">
      <c r="A40"/>
      <c r="B40" s="7" t="s">
        <v>35</v>
      </c>
      <c r="C40" s="46">
        <v>0</v>
      </c>
      <c r="D40" s="29">
        <v>2024880</v>
      </c>
      <c r="E40" s="29">
        <v>2650000</v>
      </c>
      <c r="F40" s="29">
        <v>568100</v>
      </c>
      <c r="G40" s="29">
        <v>411814.1</v>
      </c>
      <c r="H40" s="29">
        <v>49603.51</v>
      </c>
      <c r="I40" s="35">
        <v>1094165.2</v>
      </c>
      <c r="J40" s="34">
        <v>1056230</v>
      </c>
      <c r="K40" s="34">
        <v>3054046.5</v>
      </c>
      <c r="L40" s="34">
        <v>3971631.0900000003</v>
      </c>
      <c r="M40" s="34">
        <v>2991741.95</v>
      </c>
      <c r="N40" s="34">
        <v>3131374.37</v>
      </c>
      <c r="O40" s="17"/>
      <c r="P40" s="17"/>
      <c r="Q40" s="17"/>
      <c r="R40" s="11"/>
      <c r="S40" s="11"/>
      <c r="T40" s="11"/>
      <c r="U40" s="11"/>
      <c r="V40" s="11"/>
      <c r="W40" s="11"/>
      <c r="X40" s="11"/>
      <c r="Y40" s="15"/>
      <c r="Z40" s="15"/>
      <c r="AA40" s="15"/>
      <c r="AB40" s="15"/>
    </row>
    <row r="41" spans="1:28" x14ac:dyDescent="0.25">
      <c r="B41" s="7" t="s">
        <v>36</v>
      </c>
      <c r="C41" s="46">
        <v>0</v>
      </c>
      <c r="D41" s="29">
        <v>14543747.610000001</v>
      </c>
      <c r="E41" s="29">
        <v>22161370.059999999</v>
      </c>
      <c r="F41" s="29">
        <v>56618783.729999997</v>
      </c>
      <c r="G41" s="29">
        <v>5980158.5</v>
      </c>
      <c r="H41" s="29">
        <v>7067206.6899999995</v>
      </c>
      <c r="I41" s="35">
        <v>5350237.7699999996</v>
      </c>
      <c r="J41" s="35">
        <v>1634169.44</v>
      </c>
      <c r="K41" s="35">
        <v>1712293.2800000003</v>
      </c>
      <c r="L41" s="35">
        <v>5783525.4299999997</v>
      </c>
      <c r="M41" s="34">
        <v>3276547.96</v>
      </c>
      <c r="N41" s="34">
        <v>5357100.3500000006</v>
      </c>
      <c r="O41" s="17"/>
      <c r="P41" s="17"/>
      <c r="Q41" s="17"/>
      <c r="R41" s="11"/>
      <c r="S41" s="11"/>
      <c r="T41" s="11"/>
      <c r="U41" s="11"/>
      <c r="V41" s="11"/>
      <c r="W41" s="11"/>
      <c r="X41" s="11"/>
      <c r="Y41" s="15"/>
      <c r="Z41" s="15"/>
      <c r="AA41" s="15"/>
      <c r="AB41" s="15"/>
    </row>
    <row r="42" spans="1:28" x14ac:dyDescent="0.25">
      <c r="B42" s="9" t="s">
        <v>37</v>
      </c>
      <c r="C42" s="30">
        <v>2662651.98</v>
      </c>
      <c r="D42" s="30">
        <v>6107695.5299999993</v>
      </c>
      <c r="E42" s="30">
        <v>17364116.890000001</v>
      </c>
      <c r="F42" s="30">
        <v>17172270.59</v>
      </c>
      <c r="G42" s="30">
        <v>49042608.979999997</v>
      </c>
      <c r="H42" s="30">
        <v>117314531.10000001</v>
      </c>
      <c r="I42" s="33">
        <v>96510112.010000005</v>
      </c>
      <c r="J42" s="33">
        <v>113074807.04999994</v>
      </c>
      <c r="K42" s="33">
        <v>38700</v>
      </c>
      <c r="L42" s="33">
        <v>95094354.400000006</v>
      </c>
      <c r="M42" s="33">
        <v>53388877.600000001</v>
      </c>
      <c r="N42" s="33">
        <v>10311129</v>
      </c>
      <c r="O42" s="17"/>
      <c r="P42" s="17"/>
      <c r="Q42" s="17"/>
      <c r="R42" s="11"/>
      <c r="S42" s="11"/>
      <c r="T42" s="11"/>
      <c r="U42" s="11"/>
      <c r="V42" s="11"/>
      <c r="W42" s="11"/>
      <c r="X42" s="11"/>
      <c r="Y42" s="15"/>
      <c r="Z42" s="15"/>
      <c r="AA42" s="15"/>
      <c r="AB42" s="15"/>
    </row>
    <row r="43" spans="1:28" x14ac:dyDescent="0.25">
      <c r="B43" s="7" t="s">
        <v>38</v>
      </c>
      <c r="C43" s="46">
        <v>0</v>
      </c>
      <c r="D43" s="46">
        <v>0</v>
      </c>
      <c r="E43" s="29">
        <v>10184302.5</v>
      </c>
      <c r="F43" s="46">
        <v>0</v>
      </c>
      <c r="G43" s="46">
        <v>0</v>
      </c>
      <c r="H43" s="46">
        <v>0</v>
      </c>
      <c r="I43" s="35">
        <v>0</v>
      </c>
      <c r="J43" s="34">
        <v>4736842.1100000003</v>
      </c>
      <c r="K43" s="34">
        <v>0</v>
      </c>
      <c r="L43" s="34">
        <v>95093654.400000006</v>
      </c>
      <c r="M43" s="34">
        <v>53388677.600000001</v>
      </c>
      <c r="N43" s="34">
        <v>10311129</v>
      </c>
      <c r="O43" s="17"/>
      <c r="P43" s="17"/>
      <c r="Q43" s="17"/>
      <c r="R43" s="11"/>
      <c r="S43" s="11"/>
      <c r="T43" s="11"/>
      <c r="U43" s="11"/>
      <c r="V43" s="11"/>
      <c r="W43" s="11"/>
      <c r="X43" s="11"/>
      <c r="Y43" s="15"/>
      <c r="Z43" s="15"/>
      <c r="AA43" s="15"/>
      <c r="AB43" s="15"/>
    </row>
    <row r="44" spans="1:28" x14ac:dyDescent="0.25">
      <c r="B44" s="7" t="s">
        <v>39</v>
      </c>
      <c r="C44" s="29">
        <v>2662651.98</v>
      </c>
      <c r="D44" s="29">
        <v>6107695.5299999993</v>
      </c>
      <c r="E44" s="29">
        <v>7179814.3899999987</v>
      </c>
      <c r="F44" s="29">
        <v>17172270.59</v>
      </c>
      <c r="G44" s="29">
        <v>49042608.979999997</v>
      </c>
      <c r="H44" s="29">
        <v>117314531.10000001</v>
      </c>
      <c r="I44" s="35">
        <v>96510112.010000005</v>
      </c>
      <c r="J44" s="35">
        <v>108337964.94</v>
      </c>
      <c r="K44" s="35">
        <v>38700</v>
      </c>
      <c r="L44" s="35">
        <v>700</v>
      </c>
      <c r="M44" s="35">
        <v>200</v>
      </c>
      <c r="N44" s="35">
        <v>0</v>
      </c>
      <c r="O44" s="17"/>
      <c r="P44" s="17"/>
      <c r="Q44" s="17"/>
      <c r="R44" s="11"/>
      <c r="S44" s="11"/>
      <c r="T44" s="11"/>
      <c r="U44" s="11"/>
      <c r="V44" s="11"/>
      <c r="W44" s="11"/>
      <c r="X44" s="11"/>
      <c r="Y44" s="15"/>
      <c r="Z44" s="15"/>
      <c r="AA44" s="15"/>
      <c r="AB44" s="15"/>
    </row>
    <row r="45" spans="1:28" x14ac:dyDescent="0.25">
      <c r="B45" s="9" t="s">
        <v>40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  <c r="H45" s="30">
        <v>40042819.25</v>
      </c>
      <c r="I45" s="33">
        <v>26275537.879999999</v>
      </c>
      <c r="J45" s="33">
        <v>63211624.109999999</v>
      </c>
      <c r="K45" s="33">
        <v>199025496.66</v>
      </c>
      <c r="L45" s="33">
        <v>696933756.8599999</v>
      </c>
      <c r="M45" s="33">
        <v>1531943947.6700001</v>
      </c>
      <c r="N45" s="33">
        <v>952035905.5</v>
      </c>
      <c r="O45" s="17"/>
      <c r="P45" s="17"/>
      <c r="Q45" s="17"/>
      <c r="R45" s="11"/>
      <c r="S45" s="11"/>
      <c r="T45" s="11"/>
      <c r="U45" s="11"/>
      <c r="V45" s="11"/>
      <c r="W45" s="11"/>
      <c r="X45" s="11"/>
      <c r="Y45" s="15"/>
      <c r="Z45" s="15"/>
      <c r="AA45" s="15"/>
      <c r="AB45" s="15"/>
    </row>
    <row r="46" spans="1:28" x14ac:dyDescent="0.25">
      <c r="B46" s="7" t="s">
        <v>41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35">
        <v>26275537.879999999</v>
      </c>
      <c r="J46" s="34">
        <v>35420000</v>
      </c>
      <c r="K46" s="34">
        <v>8389077.2899999991</v>
      </c>
      <c r="L46" s="34">
        <v>0</v>
      </c>
      <c r="M46" s="34">
        <v>5000000</v>
      </c>
      <c r="N46" s="34">
        <v>0</v>
      </c>
      <c r="O46" s="17"/>
      <c r="P46" s="17"/>
      <c r="Q46" s="17"/>
      <c r="R46" s="11"/>
      <c r="S46" s="11"/>
      <c r="T46" s="11"/>
      <c r="U46" s="11"/>
      <c r="V46" s="11"/>
      <c r="W46" s="11"/>
      <c r="X46" s="11"/>
      <c r="Y46" s="15"/>
      <c r="Z46" s="15"/>
      <c r="AA46" s="15"/>
      <c r="AB46" s="15"/>
    </row>
    <row r="47" spans="1:28" x14ac:dyDescent="0.25">
      <c r="B47" s="7" t="s">
        <v>42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  <c r="H47" s="29">
        <v>40042819.25</v>
      </c>
      <c r="I47" s="35">
        <v>0</v>
      </c>
      <c r="J47" s="35">
        <v>27791624.109999999</v>
      </c>
      <c r="K47" s="35">
        <v>190636419.37</v>
      </c>
      <c r="L47" s="35">
        <v>696933756.8599999</v>
      </c>
      <c r="M47" s="35">
        <v>1526943947.6700001</v>
      </c>
      <c r="N47" s="35">
        <v>952035905.5</v>
      </c>
      <c r="O47" s="17"/>
      <c r="P47" s="17"/>
      <c r="Q47" s="17"/>
      <c r="R47" s="11"/>
      <c r="S47" s="11"/>
      <c r="T47" s="11"/>
      <c r="U47" s="11"/>
      <c r="V47" s="11"/>
      <c r="W47" s="11"/>
      <c r="X47" s="11"/>
      <c r="Y47" s="15"/>
      <c r="Z47" s="15"/>
      <c r="AA47" s="15"/>
      <c r="AB47" s="15"/>
    </row>
    <row r="48" spans="1:28" x14ac:dyDescent="0.25">
      <c r="B48" s="9" t="s">
        <v>43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33">
        <v>0</v>
      </c>
      <c r="J48" s="35">
        <v>0</v>
      </c>
      <c r="K48" s="33">
        <v>0</v>
      </c>
      <c r="L48" s="33">
        <v>0</v>
      </c>
      <c r="M48" s="33">
        <v>0</v>
      </c>
      <c r="N48" s="33">
        <v>0</v>
      </c>
      <c r="O48" s="17"/>
      <c r="P48" s="17"/>
      <c r="Q48" s="17"/>
      <c r="R48" s="11"/>
      <c r="S48" s="11"/>
      <c r="T48" s="11"/>
      <c r="U48" s="11"/>
      <c r="V48" s="11"/>
      <c r="W48" s="11"/>
      <c r="X48" s="11"/>
      <c r="Y48" s="15"/>
      <c r="Z48" s="15"/>
      <c r="AA48" s="15"/>
      <c r="AB48" s="15"/>
    </row>
    <row r="49" spans="2:28" x14ac:dyDescent="0.25">
      <c r="B49" s="7" t="s">
        <v>44</v>
      </c>
      <c r="C49" s="46">
        <v>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35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17"/>
      <c r="P49" s="17"/>
      <c r="Q49" s="17"/>
      <c r="R49" s="11"/>
      <c r="S49" s="11"/>
      <c r="T49" s="11"/>
      <c r="U49" s="11"/>
      <c r="V49" s="11"/>
      <c r="W49" s="11"/>
      <c r="X49" s="11"/>
      <c r="Y49" s="15"/>
      <c r="Z49" s="15"/>
      <c r="AA49" s="15"/>
      <c r="AB49" s="15"/>
    </row>
    <row r="50" spans="2:28" x14ac:dyDescent="0.25">
      <c r="B50" s="7" t="s">
        <v>45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17"/>
      <c r="P50" s="17"/>
      <c r="Q50" s="17"/>
      <c r="R50" s="11"/>
      <c r="S50" s="11"/>
      <c r="T50" s="11"/>
      <c r="U50" s="11"/>
      <c r="V50" s="11"/>
      <c r="W50" s="11"/>
      <c r="X50" s="11"/>
      <c r="Y50" s="15"/>
      <c r="Z50" s="15"/>
      <c r="AA50" s="15"/>
      <c r="AB50" s="15"/>
    </row>
    <row r="51" spans="2:28" x14ac:dyDescent="0.25">
      <c r="B51" s="26" t="s">
        <v>46</v>
      </c>
      <c r="C51" s="36">
        <f>+C28+C10</f>
        <v>10102429744.25</v>
      </c>
      <c r="D51" s="37">
        <f t="shared" ref="D51:M51" si="0">+D28+D10</f>
        <v>11817378525.559998</v>
      </c>
      <c r="E51" s="37">
        <f t="shared" si="0"/>
        <v>37012767742.029999</v>
      </c>
      <c r="F51" s="36">
        <f t="shared" si="0"/>
        <v>45216849609.930008</v>
      </c>
      <c r="G51" s="37">
        <f t="shared" si="0"/>
        <v>54571225010.180008</v>
      </c>
      <c r="H51" s="36">
        <f t="shared" si="0"/>
        <v>69114213414.950012</v>
      </c>
      <c r="I51" s="38">
        <f t="shared" si="0"/>
        <v>77181493515.720001</v>
      </c>
      <c r="J51" s="38">
        <f t="shared" si="0"/>
        <v>88415869541.960007</v>
      </c>
      <c r="K51" s="38">
        <f t="shared" si="0"/>
        <v>104232603228.21001</v>
      </c>
      <c r="L51" s="38">
        <f t="shared" si="0"/>
        <v>124168292740.83994</v>
      </c>
      <c r="M51" s="38">
        <f t="shared" si="0"/>
        <v>133093936922.99001</v>
      </c>
      <c r="N51" s="38">
        <f t="shared" ref="N51" si="1">+N28+N10</f>
        <v>145231851660.45978</v>
      </c>
      <c r="R51" s="11"/>
      <c r="S51" s="11"/>
      <c r="T51" s="11"/>
      <c r="U51" s="11"/>
      <c r="V51" s="11"/>
      <c r="W51" s="11"/>
      <c r="X51" s="11"/>
      <c r="Y51" s="15"/>
      <c r="Z51" s="15"/>
      <c r="AA51" s="15"/>
      <c r="AB51" s="15"/>
    </row>
    <row r="52" spans="2:28" x14ac:dyDescent="0.25">
      <c r="B52" s="6"/>
      <c r="C52" s="39"/>
      <c r="D52" s="39"/>
      <c r="E52" s="39"/>
      <c r="F52" s="39"/>
      <c r="G52" s="39"/>
      <c r="H52" s="39"/>
      <c r="I52" s="40"/>
      <c r="J52" s="40"/>
      <c r="K52" s="40"/>
      <c r="L52" s="40"/>
      <c r="M52" s="40"/>
      <c r="N52" s="40"/>
      <c r="R52" s="11"/>
      <c r="S52" s="11"/>
      <c r="T52" s="11"/>
      <c r="U52" s="11"/>
      <c r="V52" s="11"/>
      <c r="W52" s="11"/>
      <c r="X52" s="11"/>
    </row>
    <row r="53" spans="2:28" x14ac:dyDescent="0.25">
      <c r="B53" s="26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17"/>
      <c r="P53" s="17"/>
      <c r="Q53" s="17"/>
      <c r="S53" s="11"/>
      <c r="T53" s="11"/>
      <c r="U53" s="11"/>
      <c r="V53" s="11"/>
      <c r="W53" s="11"/>
      <c r="X53" s="11"/>
    </row>
    <row r="54" spans="2:28" x14ac:dyDescent="0.25">
      <c r="B54" s="8" t="s">
        <v>47</v>
      </c>
      <c r="C54" s="56">
        <v>25060000</v>
      </c>
      <c r="D54" s="55">
        <v>9504495.1000000015</v>
      </c>
      <c r="E54" s="55">
        <v>27468564.789999999</v>
      </c>
      <c r="F54" s="55">
        <v>359962145.78000003</v>
      </c>
      <c r="G54" s="55">
        <v>204776677.63</v>
      </c>
      <c r="H54" s="55">
        <v>19193808.020000003</v>
      </c>
      <c r="I54" s="42">
        <v>17.1310593</v>
      </c>
      <c r="J54" s="43">
        <v>4974636.45</v>
      </c>
      <c r="K54" s="60">
        <v>0</v>
      </c>
      <c r="L54" s="60">
        <v>0</v>
      </c>
      <c r="M54" s="60">
        <v>0</v>
      </c>
      <c r="N54" s="43">
        <v>1499200.02</v>
      </c>
      <c r="O54" s="17"/>
      <c r="P54" s="17"/>
      <c r="Q54" s="17"/>
      <c r="R54" s="11"/>
      <c r="S54" s="11"/>
      <c r="T54" s="11"/>
      <c r="U54" s="11"/>
      <c r="V54" s="11"/>
      <c r="W54" s="11"/>
      <c r="X54" s="11"/>
      <c r="Y54" s="17"/>
      <c r="Z54" s="17"/>
      <c r="AA54" s="17"/>
      <c r="AB54" s="17"/>
    </row>
    <row r="55" spans="2:28" x14ac:dyDescent="0.25">
      <c r="B55" s="9" t="s">
        <v>48</v>
      </c>
      <c r="C55" s="57">
        <v>25060000</v>
      </c>
      <c r="D55" s="31">
        <v>0</v>
      </c>
      <c r="E55" s="31">
        <v>0</v>
      </c>
      <c r="F55" s="31">
        <v>0</v>
      </c>
      <c r="G55" s="31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17"/>
      <c r="P55" s="17"/>
      <c r="Q55" s="17"/>
      <c r="R55" s="11"/>
      <c r="S55" s="11"/>
      <c r="T55" s="11"/>
      <c r="U55" s="11"/>
      <c r="V55" s="11"/>
      <c r="W55" s="11"/>
      <c r="X55" s="11"/>
      <c r="Y55" s="17"/>
      <c r="Z55" s="17"/>
      <c r="AA55" s="17"/>
      <c r="AB55" s="17"/>
    </row>
    <row r="56" spans="2:28" x14ac:dyDescent="0.25">
      <c r="B56" s="7" t="s">
        <v>49</v>
      </c>
      <c r="C56" s="31">
        <v>0</v>
      </c>
      <c r="D56" s="28">
        <v>0</v>
      </c>
      <c r="E56" s="28">
        <v>0</v>
      </c>
      <c r="F56" s="28">
        <v>0</v>
      </c>
      <c r="G56" s="31">
        <v>0</v>
      </c>
      <c r="H56" s="45">
        <v>0</v>
      </c>
      <c r="I56" s="45">
        <v>0</v>
      </c>
      <c r="J56" s="45">
        <v>0</v>
      </c>
      <c r="K56" s="45">
        <v>0</v>
      </c>
      <c r="L56" s="45">
        <v>0</v>
      </c>
      <c r="M56" s="45">
        <v>0</v>
      </c>
      <c r="N56" s="45">
        <v>0</v>
      </c>
      <c r="O56" s="17"/>
      <c r="P56" s="17"/>
      <c r="Q56" s="17"/>
      <c r="R56" s="11"/>
      <c r="S56" s="11"/>
      <c r="T56" s="11"/>
      <c r="U56" s="11"/>
      <c r="V56" s="11"/>
      <c r="W56" s="11"/>
      <c r="X56" s="11"/>
      <c r="Y56" s="17"/>
      <c r="Z56" s="17"/>
      <c r="AA56" s="17"/>
      <c r="AB56" s="17"/>
    </row>
    <row r="57" spans="2:28" ht="32.25" customHeight="1" x14ac:dyDescent="0.25">
      <c r="B57" s="19" t="s">
        <v>50</v>
      </c>
      <c r="C57" s="28">
        <v>0</v>
      </c>
      <c r="D57" s="28">
        <v>0</v>
      </c>
      <c r="E57" s="28">
        <v>0</v>
      </c>
      <c r="F57" s="28">
        <v>0</v>
      </c>
      <c r="G57" s="31">
        <v>0</v>
      </c>
      <c r="H57" s="45">
        <v>0</v>
      </c>
      <c r="I57" s="45">
        <v>0</v>
      </c>
      <c r="J57" s="45">
        <v>0</v>
      </c>
      <c r="K57" s="45">
        <v>0</v>
      </c>
      <c r="L57" s="45">
        <v>0</v>
      </c>
      <c r="M57" s="45">
        <v>0</v>
      </c>
      <c r="N57" s="45">
        <v>0</v>
      </c>
      <c r="O57" s="17"/>
      <c r="P57" s="17"/>
      <c r="Q57" s="17"/>
      <c r="R57" s="11"/>
      <c r="S57" s="11"/>
      <c r="T57" s="11"/>
      <c r="U57" s="11"/>
      <c r="V57" s="11"/>
      <c r="W57" s="11"/>
      <c r="X57" s="11"/>
      <c r="Y57" s="17"/>
      <c r="Z57" s="17"/>
      <c r="AA57" s="17"/>
      <c r="AB57" s="17"/>
    </row>
    <row r="58" spans="2:28" ht="30" x14ac:dyDescent="0.25">
      <c r="B58" s="27" t="s">
        <v>51</v>
      </c>
      <c r="C58" s="28">
        <v>0</v>
      </c>
      <c r="D58" s="58">
        <v>0</v>
      </c>
      <c r="E58" s="58">
        <v>0</v>
      </c>
      <c r="F58" s="58">
        <v>0</v>
      </c>
      <c r="G58" s="31">
        <v>0</v>
      </c>
      <c r="H58" s="46">
        <v>0</v>
      </c>
      <c r="I58" s="46">
        <v>0</v>
      </c>
      <c r="J58" s="46">
        <v>0</v>
      </c>
      <c r="K58" s="46">
        <v>0</v>
      </c>
      <c r="L58" s="46">
        <v>0</v>
      </c>
      <c r="M58" s="46">
        <v>0</v>
      </c>
      <c r="N58" s="46">
        <v>0</v>
      </c>
      <c r="O58" s="17"/>
      <c r="P58" s="17"/>
      <c r="Q58" s="17"/>
      <c r="R58" s="11"/>
      <c r="S58" s="11"/>
      <c r="T58" s="11"/>
      <c r="U58" s="11"/>
      <c r="V58" s="11"/>
      <c r="W58" s="11"/>
      <c r="X58" s="11"/>
      <c r="Y58" s="17"/>
      <c r="Z58" s="17"/>
      <c r="AA58" s="17"/>
      <c r="AB58" s="17"/>
    </row>
    <row r="59" spans="2:28" x14ac:dyDescent="0.25">
      <c r="B59" s="9" t="s">
        <v>52</v>
      </c>
      <c r="C59" s="28">
        <v>0</v>
      </c>
      <c r="D59" s="30">
        <v>9504495.1000000015</v>
      </c>
      <c r="E59" s="47">
        <v>4284148.34</v>
      </c>
      <c r="F59" s="30">
        <v>359962145.78000003</v>
      </c>
      <c r="G59" s="30">
        <v>204776677.63</v>
      </c>
      <c r="H59" s="30">
        <v>19193808.020000003</v>
      </c>
      <c r="I59" s="48">
        <v>17.131059299999997</v>
      </c>
      <c r="J59" s="30">
        <v>4974636.4499999993</v>
      </c>
      <c r="K59" s="49">
        <v>0</v>
      </c>
      <c r="L59" s="49">
        <v>0</v>
      </c>
      <c r="M59" s="49">
        <v>0</v>
      </c>
      <c r="N59" s="30">
        <v>1499200.02</v>
      </c>
      <c r="O59" s="17"/>
      <c r="P59" s="17"/>
      <c r="Q59" s="17"/>
      <c r="R59" s="11"/>
      <c r="S59" s="11"/>
      <c r="T59" s="11"/>
      <c r="U59" s="11"/>
      <c r="V59" s="11"/>
      <c r="W59" s="11"/>
      <c r="X59" s="11"/>
      <c r="Y59" s="17"/>
      <c r="Z59" s="17"/>
      <c r="AA59" s="17"/>
      <c r="AB59" s="17"/>
    </row>
    <row r="60" spans="2:28" x14ac:dyDescent="0.25">
      <c r="B60" s="9" t="s">
        <v>53</v>
      </c>
      <c r="C60" s="28">
        <v>0</v>
      </c>
      <c r="D60" s="30">
        <v>9504495.1000000015</v>
      </c>
      <c r="E60" s="47">
        <v>4284148.34</v>
      </c>
      <c r="F60" s="30">
        <v>355479418.45999998</v>
      </c>
      <c r="G60" s="30">
        <v>195501437.65000001</v>
      </c>
      <c r="H60" s="30">
        <v>14711076.800000001</v>
      </c>
      <c r="I60" s="48">
        <v>10.819337209999999</v>
      </c>
      <c r="J60" s="30">
        <v>4974636.4499999993</v>
      </c>
      <c r="K60" s="49">
        <v>0</v>
      </c>
      <c r="L60" s="49">
        <v>0</v>
      </c>
      <c r="M60" s="49">
        <v>0</v>
      </c>
      <c r="N60" s="49">
        <v>0</v>
      </c>
      <c r="O60" s="17"/>
      <c r="P60" s="17"/>
      <c r="Q60" s="17"/>
      <c r="R60" s="11"/>
      <c r="S60" s="11"/>
      <c r="T60" s="11"/>
      <c r="U60" s="11"/>
      <c r="V60" s="11"/>
      <c r="W60" s="11"/>
      <c r="X60" s="11"/>
      <c r="Y60" s="17"/>
      <c r="Z60" s="17"/>
      <c r="AA60" s="17"/>
      <c r="AB60" s="17"/>
    </row>
    <row r="61" spans="2:28" x14ac:dyDescent="0.25">
      <c r="B61" s="7" t="s">
        <v>54</v>
      </c>
      <c r="C61" s="28">
        <v>0</v>
      </c>
      <c r="D61" s="29">
        <v>9504495.1000000015</v>
      </c>
      <c r="E61" s="50">
        <v>1135007</v>
      </c>
      <c r="F61" s="29">
        <v>351013579.46000004</v>
      </c>
      <c r="G61" s="29">
        <v>188053810.48000005</v>
      </c>
      <c r="H61" s="29">
        <v>9471270.0100000035</v>
      </c>
      <c r="I61" s="51">
        <v>5.7791362499999996</v>
      </c>
      <c r="J61" s="52">
        <v>4974636.45</v>
      </c>
      <c r="K61" s="53">
        <v>0</v>
      </c>
      <c r="L61" s="53">
        <v>0</v>
      </c>
      <c r="M61" s="53">
        <v>0</v>
      </c>
      <c r="N61" s="53">
        <v>0</v>
      </c>
      <c r="O61" s="17"/>
      <c r="P61" s="17"/>
      <c r="Q61" s="17"/>
      <c r="R61" s="11"/>
      <c r="S61" s="11"/>
      <c r="T61" s="11"/>
      <c r="U61" s="11"/>
      <c r="V61" s="11"/>
      <c r="W61" s="11"/>
      <c r="X61" s="11"/>
      <c r="Y61" s="17"/>
      <c r="Z61" s="17"/>
      <c r="AA61" s="17"/>
      <c r="AB61" s="17"/>
    </row>
    <row r="62" spans="2:28" s="5" customFormat="1" x14ac:dyDescent="0.25">
      <c r="B62" s="19" t="s">
        <v>55</v>
      </c>
      <c r="C62" s="28">
        <v>0</v>
      </c>
      <c r="D62" s="29">
        <v>23978.89</v>
      </c>
      <c r="E62" s="28">
        <v>0</v>
      </c>
      <c r="F62" s="29">
        <v>25588714.5</v>
      </c>
      <c r="G62" s="29">
        <v>32384403.190000001</v>
      </c>
      <c r="H62" s="29">
        <v>7666632.8100000024</v>
      </c>
      <c r="I62" s="51">
        <v>5.7791362499999996</v>
      </c>
      <c r="J62" s="52">
        <v>4974636.45</v>
      </c>
      <c r="K62" s="53">
        <v>0</v>
      </c>
      <c r="L62" s="53">
        <v>0</v>
      </c>
      <c r="M62" s="53">
        <v>0</v>
      </c>
      <c r="N62" s="53">
        <v>0</v>
      </c>
      <c r="O62" s="17"/>
      <c r="P62" s="17"/>
      <c r="Q62" s="17"/>
      <c r="R62" s="11"/>
      <c r="S62" s="11"/>
      <c r="T62" s="11"/>
      <c r="U62" s="11"/>
      <c r="V62" s="11"/>
      <c r="W62" s="11"/>
      <c r="X62" s="11"/>
      <c r="Y62" s="17"/>
      <c r="Z62" s="17"/>
      <c r="AA62" s="17"/>
      <c r="AB62" s="17"/>
    </row>
    <row r="63" spans="2:28" ht="30" x14ac:dyDescent="0.25">
      <c r="B63" s="19" t="s">
        <v>56</v>
      </c>
      <c r="C63" s="28">
        <v>0</v>
      </c>
      <c r="D63" s="59">
        <v>9480516.2100000009</v>
      </c>
      <c r="E63" s="29">
        <v>1135007</v>
      </c>
      <c r="F63" s="29">
        <v>325424864.95999998</v>
      </c>
      <c r="G63" s="29">
        <v>155669407.29000002</v>
      </c>
      <c r="H63" s="29">
        <v>1804637.2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17"/>
      <c r="P63" s="17"/>
      <c r="Q63" s="17"/>
      <c r="R63" s="11"/>
      <c r="S63" s="11"/>
      <c r="T63" s="11"/>
      <c r="U63" s="11"/>
      <c r="V63" s="11"/>
      <c r="W63" s="11"/>
      <c r="X63" s="11"/>
      <c r="Y63" s="17"/>
      <c r="Z63" s="17"/>
      <c r="AA63" s="17"/>
      <c r="AB63" s="17"/>
    </row>
    <row r="64" spans="2:28" x14ac:dyDescent="0.25">
      <c r="B64" s="7" t="s">
        <v>57</v>
      </c>
      <c r="C64" s="28">
        <v>0</v>
      </c>
      <c r="D64" s="58">
        <v>0</v>
      </c>
      <c r="E64" s="29">
        <v>3149141.34</v>
      </c>
      <c r="F64" s="29">
        <v>4465839.0000000009</v>
      </c>
      <c r="G64" s="29">
        <v>7447627.1700000009</v>
      </c>
      <c r="H64" s="29">
        <v>5239806.79</v>
      </c>
      <c r="I64" s="51">
        <v>5.04020096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R64" s="11"/>
      <c r="S64" s="11"/>
      <c r="T64" s="11"/>
      <c r="U64" s="11"/>
      <c r="V64" s="11"/>
      <c r="W64" s="11"/>
      <c r="X64" s="11"/>
      <c r="Y64" s="17"/>
      <c r="Z64" s="17"/>
      <c r="AA64" s="17"/>
      <c r="AB64" s="17"/>
    </row>
    <row r="65" spans="2:29" x14ac:dyDescent="0.25">
      <c r="B65" s="19" t="s">
        <v>58</v>
      </c>
      <c r="C65" s="28">
        <v>0</v>
      </c>
      <c r="D65" s="58">
        <v>0</v>
      </c>
      <c r="E65" s="29">
        <v>3149141.34</v>
      </c>
      <c r="F65" s="29">
        <v>4465839.0000000009</v>
      </c>
      <c r="G65" s="29">
        <v>7447627.1700000009</v>
      </c>
      <c r="H65" s="29">
        <v>5239806.79</v>
      </c>
      <c r="I65" s="51">
        <v>5.04020096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17"/>
      <c r="P65" s="17"/>
      <c r="Q65" s="17"/>
      <c r="R65" s="11"/>
      <c r="S65" s="11"/>
      <c r="T65" s="11"/>
      <c r="U65" s="11"/>
      <c r="V65" s="11"/>
      <c r="W65" s="11"/>
      <c r="X65" s="11"/>
      <c r="Y65" s="17"/>
      <c r="Z65" s="17"/>
      <c r="AA65" s="17"/>
      <c r="AB65" s="17"/>
    </row>
    <row r="66" spans="2:29" s="5" customFormat="1" x14ac:dyDescent="0.25">
      <c r="B66" s="9" t="s">
        <v>59</v>
      </c>
      <c r="C66" s="28">
        <v>0</v>
      </c>
      <c r="D66" s="58">
        <v>0</v>
      </c>
      <c r="E66" s="31">
        <v>0</v>
      </c>
      <c r="F66" s="30">
        <v>4465839.0000000009</v>
      </c>
      <c r="G66" s="30">
        <v>9275239.9800000004</v>
      </c>
      <c r="H66" s="30">
        <v>4482731.22</v>
      </c>
      <c r="I66" s="48">
        <v>6.31172209</v>
      </c>
      <c r="J66" s="48">
        <v>0</v>
      </c>
      <c r="K66" s="48">
        <v>0</v>
      </c>
      <c r="L66" s="48">
        <v>0</v>
      </c>
      <c r="M66" s="48">
        <v>0</v>
      </c>
      <c r="N66" s="30">
        <v>1499200.02</v>
      </c>
      <c r="O66" s="23"/>
      <c r="P66" s="23"/>
      <c r="Q66" s="23"/>
      <c r="R66" s="14"/>
      <c r="S66" s="14"/>
      <c r="T66" s="14"/>
      <c r="U66" s="14"/>
      <c r="V66" s="14"/>
      <c r="W66" s="14"/>
      <c r="X66" s="14"/>
      <c r="Y66" s="23"/>
      <c r="Z66" s="23"/>
      <c r="AA66" s="23"/>
      <c r="AB66" s="23"/>
    </row>
    <row r="67" spans="2:29" x14ac:dyDescent="0.25">
      <c r="B67" s="7" t="s">
        <v>60</v>
      </c>
      <c r="C67" s="28">
        <v>0</v>
      </c>
      <c r="D67" s="58">
        <v>0</v>
      </c>
      <c r="E67" s="28">
        <v>0</v>
      </c>
      <c r="F67" s="29">
        <v>4482727.3200000012</v>
      </c>
      <c r="G67" s="28">
        <v>0</v>
      </c>
      <c r="H67" s="28">
        <v>0</v>
      </c>
      <c r="I67" s="45">
        <v>0</v>
      </c>
      <c r="J67" s="45">
        <v>0</v>
      </c>
      <c r="K67" s="45">
        <v>0</v>
      </c>
      <c r="L67" s="45">
        <v>0</v>
      </c>
      <c r="M67" s="45">
        <v>0</v>
      </c>
      <c r="N67" s="72">
        <v>1499200.02</v>
      </c>
      <c r="O67" s="17"/>
      <c r="P67" s="17"/>
      <c r="Q67" s="17"/>
      <c r="R67" s="11"/>
      <c r="S67" s="11"/>
      <c r="T67" s="11"/>
      <c r="U67" s="11"/>
      <c r="V67" s="11"/>
      <c r="W67" s="11"/>
      <c r="X67" s="11"/>
      <c r="Y67" s="17"/>
      <c r="Z67" s="17"/>
      <c r="AA67" s="17"/>
      <c r="AB67" s="17"/>
    </row>
    <row r="68" spans="2:29" x14ac:dyDescent="0.25">
      <c r="B68" s="19" t="s">
        <v>61</v>
      </c>
      <c r="C68" s="28">
        <v>0</v>
      </c>
      <c r="D68" s="58">
        <v>0</v>
      </c>
      <c r="E68" s="28">
        <v>0</v>
      </c>
      <c r="F68" s="28">
        <v>0</v>
      </c>
      <c r="G68" s="28">
        <v>0</v>
      </c>
      <c r="H68" s="28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2">
        <v>1499200.02</v>
      </c>
      <c r="O68" s="17"/>
      <c r="P68" s="17"/>
      <c r="Q68" s="17"/>
      <c r="R68" s="17"/>
      <c r="S68" s="11"/>
      <c r="T68" s="11"/>
      <c r="U68" s="11"/>
      <c r="V68" s="11"/>
      <c r="W68" s="11"/>
      <c r="X68" s="11"/>
      <c r="Y68" s="11"/>
      <c r="Z68" s="17"/>
      <c r="AA68" s="17"/>
      <c r="AB68" s="17"/>
      <c r="AC68" s="17"/>
    </row>
    <row r="69" spans="2:29" x14ac:dyDescent="0.25">
      <c r="B69" s="19" t="s">
        <v>62</v>
      </c>
      <c r="C69" s="28">
        <v>0</v>
      </c>
      <c r="D69" s="58">
        <v>0</v>
      </c>
      <c r="E69" s="28">
        <v>0</v>
      </c>
      <c r="F69" s="28">
        <v>0</v>
      </c>
      <c r="G69" s="28">
        <v>0</v>
      </c>
      <c r="H69" s="28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17"/>
      <c r="P69" s="17"/>
      <c r="Q69" s="17"/>
      <c r="R69" s="17"/>
      <c r="S69" s="11"/>
      <c r="T69" s="11"/>
      <c r="U69" s="11"/>
      <c r="V69" s="11"/>
      <c r="W69" s="11"/>
      <c r="X69" s="11"/>
      <c r="Y69" s="11"/>
      <c r="Z69" s="17"/>
      <c r="AA69" s="17"/>
      <c r="AB69" s="17"/>
      <c r="AC69" s="17"/>
    </row>
    <row r="70" spans="2:29" x14ac:dyDescent="0.25">
      <c r="B70" t="s">
        <v>63</v>
      </c>
      <c r="C70" s="28">
        <v>0</v>
      </c>
      <c r="D70" s="58">
        <v>0</v>
      </c>
      <c r="E70" s="28">
        <v>0</v>
      </c>
      <c r="F70" s="29">
        <v>4482727.3200000012</v>
      </c>
      <c r="G70" s="29">
        <v>9275239.9800000004</v>
      </c>
      <c r="H70" s="29">
        <v>4482731.22</v>
      </c>
      <c r="I70" s="51">
        <v>6.31172209</v>
      </c>
      <c r="J70" s="51">
        <v>0</v>
      </c>
      <c r="K70" s="51">
        <v>0</v>
      </c>
      <c r="L70" s="51">
        <v>0</v>
      </c>
      <c r="M70" s="51">
        <v>0</v>
      </c>
      <c r="N70" s="51">
        <v>0</v>
      </c>
      <c r="O70" s="17"/>
      <c r="P70" s="17"/>
      <c r="Q70" s="17"/>
      <c r="R70" s="17"/>
      <c r="S70" s="11"/>
      <c r="T70" s="11"/>
      <c r="U70" s="11"/>
      <c r="V70" s="11"/>
      <c r="W70" s="11"/>
      <c r="X70" s="11"/>
      <c r="Y70" s="11"/>
      <c r="Z70" s="17"/>
      <c r="AA70" s="17"/>
      <c r="AB70" s="17"/>
      <c r="AC70" s="17"/>
    </row>
    <row r="71" spans="2:29" x14ac:dyDescent="0.25">
      <c r="B71" s="20" t="s">
        <v>64</v>
      </c>
      <c r="C71" s="28">
        <v>0</v>
      </c>
      <c r="D71" s="58">
        <v>0</v>
      </c>
      <c r="E71" s="28">
        <v>0</v>
      </c>
      <c r="F71" s="29">
        <v>4482727.3200000012</v>
      </c>
      <c r="G71" s="29">
        <v>9275239.9800000004</v>
      </c>
      <c r="H71" s="29">
        <v>4482731.22</v>
      </c>
      <c r="I71" s="51">
        <v>6.31172209</v>
      </c>
      <c r="J71" s="51">
        <v>0</v>
      </c>
      <c r="K71" s="51">
        <v>0</v>
      </c>
      <c r="L71" s="51">
        <v>0</v>
      </c>
      <c r="M71" s="51">
        <v>0</v>
      </c>
      <c r="N71" s="51">
        <v>0</v>
      </c>
      <c r="O71" s="17"/>
      <c r="P71" s="17"/>
      <c r="Q71" s="17"/>
      <c r="R71" s="17"/>
      <c r="S71" s="11"/>
      <c r="T71" s="11"/>
      <c r="U71" s="11"/>
      <c r="V71" s="11"/>
      <c r="W71" s="11"/>
      <c r="X71" s="11"/>
      <c r="Y71" s="11"/>
      <c r="Z71" s="17"/>
      <c r="AA71" s="17"/>
      <c r="AB71" s="17"/>
      <c r="AC71" s="17"/>
    </row>
    <row r="72" spans="2:29" x14ac:dyDescent="0.25">
      <c r="B72" s="5" t="s">
        <v>65</v>
      </c>
      <c r="C72" s="28">
        <v>0</v>
      </c>
      <c r="D72" s="58">
        <v>0</v>
      </c>
      <c r="E72" s="30">
        <v>23184416.449999999</v>
      </c>
      <c r="F72" s="31">
        <v>0</v>
      </c>
      <c r="G72" s="31">
        <v>0</v>
      </c>
      <c r="H72" s="31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17"/>
      <c r="P72" s="17"/>
      <c r="Q72" s="17"/>
      <c r="R72" s="17"/>
      <c r="S72" s="11"/>
      <c r="T72" s="11"/>
      <c r="U72" s="11"/>
      <c r="V72" s="11"/>
      <c r="W72" s="11"/>
      <c r="X72" s="11"/>
      <c r="Y72" s="11"/>
      <c r="Z72" s="17"/>
      <c r="AA72" s="17"/>
      <c r="AB72" s="17"/>
      <c r="AC72" s="17"/>
    </row>
    <row r="73" spans="2:29" x14ac:dyDescent="0.25">
      <c r="B73" s="26" t="s">
        <v>66</v>
      </c>
      <c r="C73" s="36">
        <f>+C54</f>
        <v>25060000</v>
      </c>
      <c r="D73" s="54">
        <f t="shared" ref="D73:M73" si="2">+D54</f>
        <v>9504495.1000000015</v>
      </c>
      <c r="E73" s="54">
        <f t="shared" si="2"/>
        <v>27468564.789999999</v>
      </c>
      <c r="F73" s="54">
        <f t="shared" si="2"/>
        <v>359962145.78000003</v>
      </c>
      <c r="G73" s="54">
        <f t="shared" si="2"/>
        <v>204776677.63</v>
      </c>
      <c r="H73" s="54">
        <f t="shared" si="2"/>
        <v>19193808.020000003</v>
      </c>
      <c r="I73" s="38">
        <f t="shared" si="2"/>
        <v>17.1310593</v>
      </c>
      <c r="J73" s="38">
        <f t="shared" si="2"/>
        <v>4974636.45</v>
      </c>
      <c r="K73" s="38">
        <f t="shared" si="2"/>
        <v>0</v>
      </c>
      <c r="L73" s="38">
        <f t="shared" si="2"/>
        <v>0</v>
      </c>
      <c r="M73" s="38">
        <f t="shared" si="2"/>
        <v>0</v>
      </c>
      <c r="N73" s="38">
        <f t="shared" ref="N73" si="3">+N54</f>
        <v>1499200.02</v>
      </c>
      <c r="O73" s="17"/>
      <c r="P73" s="17"/>
      <c r="Q73" s="17"/>
      <c r="R73" s="11"/>
      <c r="S73" s="11"/>
      <c r="T73" s="11"/>
      <c r="U73" s="11"/>
      <c r="V73" s="11"/>
      <c r="W73" s="11"/>
      <c r="X73" s="11"/>
    </row>
    <row r="74" spans="2:29" x14ac:dyDescent="0.25">
      <c r="B74" s="6"/>
      <c r="C74" s="39"/>
      <c r="D74" s="39"/>
      <c r="E74" s="39"/>
      <c r="F74" s="39"/>
      <c r="G74" s="39"/>
      <c r="H74" s="39"/>
      <c r="I74" s="40"/>
      <c r="J74" s="40"/>
      <c r="K74" s="40"/>
      <c r="L74" s="40"/>
      <c r="M74" s="40"/>
      <c r="N74" s="40"/>
      <c r="O74" s="17"/>
      <c r="P74" s="17"/>
      <c r="Q74" s="17"/>
      <c r="R74" s="11"/>
      <c r="S74" s="11"/>
      <c r="T74" s="11"/>
      <c r="U74" s="11"/>
      <c r="V74" s="11"/>
      <c r="W74" s="11"/>
      <c r="X74" s="11"/>
    </row>
    <row r="75" spans="2:29" x14ac:dyDescent="0.25">
      <c r="B75" s="26" t="s">
        <v>67</v>
      </c>
      <c r="C75" s="36">
        <f>+C73+C51</f>
        <v>10127489744.25</v>
      </c>
      <c r="D75" s="36">
        <f t="shared" ref="D75:M75" si="4">+D73+D51</f>
        <v>11826883020.659998</v>
      </c>
      <c r="E75" s="36">
        <f t="shared" si="4"/>
        <v>37040236306.82</v>
      </c>
      <c r="F75" s="36">
        <f t="shared" si="4"/>
        <v>45576811755.710007</v>
      </c>
      <c r="G75" s="36">
        <f t="shared" si="4"/>
        <v>54776001687.810005</v>
      </c>
      <c r="H75" s="37">
        <f t="shared" si="4"/>
        <v>69133407222.970016</v>
      </c>
      <c r="I75" s="38">
        <f t="shared" si="4"/>
        <v>77181493532.851059</v>
      </c>
      <c r="J75" s="38">
        <f t="shared" si="4"/>
        <v>88420844178.410004</v>
      </c>
      <c r="K75" s="38">
        <f t="shared" si="4"/>
        <v>104232603228.21001</v>
      </c>
      <c r="L75" s="38">
        <f t="shared" si="4"/>
        <v>124168292740.83994</v>
      </c>
      <c r="M75" s="38">
        <f t="shared" si="4"/>
        <v>133093936922.99001</v>
      </c>
      <c r="N75" s="38">
        <f t="shared" ref="N75" si="5">+N73+N51</f>
        <v>145233350860.47977</v>
      </c>
      <c r="R75" s="11"/>
      <c r="S75" s="11"/>
      <c r="T75" s="11"/>
      <c r="U75" s="11"/>
      <c r="V75" s="11"/>
      <c r="W75" s="11"/>
      <c r="X75" s="11"/>
    </row>
    <row r="76" spans="2:29" x14ac:dyDescent="0.25">
      <c r="B76" s="18" t="s">
        <v>68</v>
      </c>
      <c r="C76" s="18"/>
      <c r="D76" s="18"/>
      <c r="E76" s="18"/>
      <c r="F76" s="18"/>
      <c r="G76" s="18"/>
      <c r="H76" s="18"/>
      <c r="I76" s="16"/>
      <c r="J76" s="16"/>
      <c r="S76" s="11"/>
      <c r="T76" s="11"/>
      <c r="U76" s="11"/>
      <c r="V76" s="11"/>
      <c r="W76" s="11"/>
      <c r="X76" s="11"/>
    </row>
    <row r="77" spans="2:29" x14ac:dyDescent="0.25">
      <c r="B77" s="2"/>
      <c r="C77" s="2"/>
      <c r="D77" s="2"/>
      <c r="E77" s="2"/>
      <c r="F77" s="2"/>
      <c r="G77" s="2"/>
      <c r="H77" s="2"/>
    </row>
  </sheetData>
  <mergeCells count="18">
    <mergeCell ref="N8:N9"/>
    <mergeCell ref="M8:M9"/>
    <mergeCell ref="B4:L4"/>
    <mergeCell ref="B3:L3"/>
    <mergeCell ref="B2:L2"/>
    <mergeCell ref="L8:L9"/>
    <mergeCell ref="J8:J9"/>
    <mergeCell ref="C8:C9"/>
    <mergeCell ref="B6:I6"/>
    <mergeCell ref="B8:B9"/>
    <mergeCell ref="H8:H9"/>
    <mergeCell ref="I8:I9"/>
    <mergeCell ref="G8:G9"/>
    <mergeCell ref="E8:E9"/>
    <mergeCell ref="F8:F9"/>
    <mergeCell ref="D8:D9"/>
    <mergeCell ref="B5:L5"/>
    <mergeCell ref="K8:K9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4ede55b78547dc3100dffa097e496bbb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4bdacd001a201b574f9434a460a5e613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587856-D315-419E-BFEA-DCD3C76B14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428487-51AA-456C-B531-84624475D2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456617-00F2-4793-AAA4-6690B1A4E30A}">
  <ds:schemaRefs>
    <ds:schemaRef ds:uri="http://purl.org/dc/terms/"/>
    <ds:schemaRef ds:uri="09100588-ee89-45b2-81d6-a67d223ce91b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f7c7372e-77c9-4c4a-9e9a-3e04be05905d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2014-2025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Fermín</dc:creator>
  <cp:keywords/>
  <dc:description/>
  <cp:lastModifiedBy>Yan Li Suarez</cp:lastModifiedBy>
  <cp:revision/>
  <dcterms:created xsi:type="dcterms:W3CDTF">2016-09-20T19:38:26Z</dcterms:created>
  <dcterms:modified xsi:type="dcterms:W3CDTF">2026-03-10T18:08:36Z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2022-04-04T17:32:04Z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f2a3f374-7ff1-4f67-8a1b-0b3d36f35313</vt:lpwstr>
  </property>
  <property fmtid="{D5CDD505-2E9C-101B-9397-08002B2CF9AE}" pid="8" name="MSIP_Label_b5510b9d-1611-4022-8488-41b0fd106d01_ContentBits">
    <vt:lpwstr>0</vt:lpwstr>
  </property>
  <property fmtid="{D5CDD505-2E9C-101B-9397-08002B2CF9AE}" pid="9" name="ContentTypeId">
    <vt:lpwstr>0x01010050FE607C767B914093B307CF718B3ABD</vt:lpwstr>
  </property>
</Properties>
</file>