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drawings/drawing4.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drawings/drawing5.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https://dgprd.sharepoint.com/sites/DGF/Documentos compartidos/Estadísticas/2026/Cierre 2025/Ingresos/Administración Central/"/>
    </mc:Choice>
  </mc:AlternateContent>
  <xr:revisionPtr revIDLastSave="57" documentId="106_{8DBD81F8-FACA-435E-814B-2280D15B60EE}" xr6:coauthVersionLast="47" xr6:coauthVersionMax="47" xr10:uidLastSave="{150FBD86-30E2-4B11-A80D-C352632800ED}"/>
  <bookViews>
    <workbookView xWindow="-49410" yWindow="1125" windowWidth="29040" windowHeight="15720" firstSheet="15" activeTab="16" xr2:uid="{00000000-000D-0000-FFFF-FFFF00000000}"/>
  </bookViews>
  <sheets>
    <sheet name="2009" sheetId="1" r:id="rId1"/>
    <sheet name="2010" sheetId="2" r:id="rId2"/>
    <sheet name="2011" sheetId="3" r:id="rId3"/>
    <sheet name="2012" sheetId="4" r:id="rId4"/>
    <sheet name="2013" sheetId="5" r:id="rId5"/>
    <sheet name="2014" sheetId="6" r:id="rId6"/>
    <sheet name="2015" sheetId="9" r:id="rId7"/>
    <sheet name="2016" sheetId="10" r:id="rId8"/>
    <sheet name="2017" sheetId="11" r:id="rId9"/>
    <sheet name="2018" sheetId="12" r:id="rId10"/>
    <sheet name="2019" sheetId="19" r:id="rId11"/>
    <sheet name="2020" sheetId="14" r:id="rId12"/>
    <sheet name="2021" sheetId="17" r:id="rId13"/>
    <sheet name="2022" sheetId="16" r:id="rId14"/>
    <sheet name="2023" sheetId="21" r:id="rId15"/>
    <sheet name="2024" sheetId="23" r:id="rId16"/>
    <sheet name="2025" sheetId="24" r:id="rId17"/>
    <sheet name="2026" sheetId="22"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24" l="1"/>
  <c r="H18" i="24"/>
  <c r="I18" i="24"/>
  <c r="J18" i="24"/>
  <c r="K18" i="24"/>
  <c r="L18" i="24"/>
  <c r="M18" i="24"/>
  <c r="N18" i="24"/>
  <c r="O18" i="24"/>
  <c r="P18" i="24"/>
  <c r="Q18" i="24"/>
  <c r="R12" i="24"/>
  <c r="R13" i="24"/>
  <c r="R14" i="24"/>
  <c r="R15" i="24"/>
  <c r="R16" i="24"/>
  <c r="R17" i="24"/>
  <c r="F18" i="24"/>
  <c r="E18" i="24"/>
  <c r="D18" i="24"/>
  <c r="R11" i="24"/>
  <c r="R10" i="24"/>
  <c r="R18" i="24" l="1"/>
  <c r="G10" i="22"/>
  <c r="E18" i="22"/>
  <c r="D18" i="22"/>
  <c r="F18" i="22"/>
  <c r="G13" i="22" l="1"/>
  <c r="G17" i="22"/>
  <c r="Q17" i="23"/>
  <c r="P17" i="23"/>
  <c r="O17" i="23"/>
  <c r="N17" i="23"/>
  <c r="M17" i="23"/>
  <c r="L17" i="23"/>
  <c r="K17" i="23"/>
  <c r="J17" i="23"/>
  <c r="I17" i="23"/>
  <c r="H17" i="23"/>
  <c r="G17" i="23"/>
  <c r="F17" i="23"/>
  <c r="R17" i="23" s="1"/>
  <c r="E17" i="23"/>
  <c r="D17" i="23"/>
  <c r="R16" i="23"/>
  <c r="R15" i="23"/>
  <c r="R14" i="23"/>
  <c r="R13" i="23"/>
  <c r="R12" i="23"/>
  <c r="R11" i="23"/>
  <c r="R10" i="23"/>
  <c r="G16" i="22"/>
  <c r="G15" i="22"/>
  <c r="G14" i="22"/>
  <c r="G11" i="22"/>
  <c r="R10" i="21"/>
  <c r="R11" i="21"/>
  <c r="R12" i="21"/>
  <c r="R13" i="21"/>
  <c r="R14" i="21"/>
  <c r="R15" i="21"/>
  <c r="D16" i="21"/>
  <c r="E16" i="21"/>
  <c r="F16" i="21"/>
  <c r="G16" i="21"/>
  <c r="H16" i="21"/>
  <c r="I16" i="21"/>
  <c r="J16" i="21"/>
  <c r="K16" i="21"/>
  <c r="L16" i="21"/>
  <c r="M16" i="21"/>
  <c r="N16" i="21"/>
  <c r="O16" i="21"/>
  <c r="P16" i="21"/>
  <c r="Q16" i="21"/>
  <c r="G18" i="22" l="1"/>
  <c r="R16" i="21"/>
  <c r="Q17" i="19"/>
  <c r="P17" i="19"/>
  <c r="O17" i="19"/>
  <c r="N17" i="19"/>
  <c r="M17" i="19"/>
  <c r="L17" i="19"/>
  <c r="K17" i="19"/>
  <c r="J17" i="19"/>
  <c r="I17" i="19"/>
  <c r="H17" i="19"/>
  <c r="G17" i="19"/>
  <c r="F17" i="19"/>
  <c r="E17" i="19"/>
  <c r="D17" i="19"/>
  <c r="R16" i="19"/>
  <c r="R15" i="19"/>
  <c r="R14" i="19"/>
  <c r="R13" i="19"/>
  <c r="R12" i="19"/>
  <c r="R11" i="19"/>
  <c r="R10" i="19"/>
  <c r="R17" i="19" l="1"/>
  <c r="G16" i="16"/>
  <c r="H16" i="16"/>
  <c r="I16" i="16"/>
  <c r="J16" i="16"/>
  <c r="K16" i="16"/>
  <c r="L16" i="16"/>
  <c r="M16" i="16"/>
  <c r="N16" i="16"/>
  <c r="O16" i="16"/>
  <c r="P16" i="16"/>
  <c r="Q16" i="16"/>
  <c r="F16" i="16"/>
  <c r="E16" i="16"/>
  <c r="D16" i="16"/>
  <c r="R10" i="16"/>
  <c r="R15" i="16" l="1"/>
  <c r="R11" i="16" l="1"/>
  <c r="R12" i="16"/>
  <c r="R13" i="16"/>
  <c r="R14" i="16"/>
  <c r="P17" i="17"/>
  <c r="O17" i="17"/>
  <c r="N17" i="17"/>
  <c r="M17" i="17"/>
  <c r="L17" i="17"/>
  <c r="K17" i="17"/>
  <c r="J17" i="17"/>
  <c r="I17" i="17"/>
  <c r="H17" i="17"/>
  <c r="G17" i="17"/>
  <c r="F17" i="17"/>
  <c r="E17" i="17"/>
  <c r="D17" i="17"/>
  <c r="C17" i="17"/>
  <c r="Q16" i="17"/>
  <c r="Q15" i="17"/>
  <c r="Q14" i="17"/>
  <c r="Q13" i="17"/>
  <c r="Q12" i="17"/>
  <c r="Q11" i="17"/>
  <c r="Q10" i="17"/>
  <c r="R15" i="14"/>
  <c r="R14" i="14"/>
  <c r="R13" i="14"/>
  <c r="R12" i="14"/>
  <c r="R11" i="14"/>
  <c r="R10" i="14"/>
  <c r="R17" i="14"/>
  <c r="R16" i="14"/>
  <c r="D18" i="14"/>
  <c r="E18" i="14"/>
  <c r="F18" i="14"/>
  <c r="G18" i="14"/>
  <c r="R18" i="14"/>
  <c r="H18" i="14"/>
  <c r="I18" i="14"/>
  <c r="J18" i="14"/>
  <c r="K18" i="14"/>
  <c r="L18" i="14"/>
  <c r="M18" i="14"/>
  <c r="N18" i="14"/>
  <c r="O18" i="14"/>
  <c r="P18" i="14"/>
  <c r="Q18" i="14"/>
  <c r="Q10" i="12"/>
  <c r="Q11" i="12"/>
  <c r="Q12" i="12"/>
  <c r="Q13" i="12"/>
  <c r="Q14" i="12"/>
  <c r="Q15" i="12"/>
  <c r="Q16" i="12"/>
  <c r="D17" i="12"/>
  <c r="E17" i="12"/>
  <c r="F17" i="12"/>
  <c r="G17" i="12"/>
  <c r="H17" i="12"/>
  <c r="I17" i="12"/>
  <c r="J17" i="12"/>
  <c r="K17" i="12"/>
  <c r="L17" i="12"/>
  <c r="M17" i="12"/>
  <c r="N17" i="12"/>
  <c r="O17" i="12"/>
  <c r="P17" i="12"/>
  <c r="D17" i="11"/>
  <c r="E17" i="11"/>
  <c r="F17" i="11"/>
  <c r="G17" i="11"/>
  <c r="H17" i="11"/>
  <c r="I17" i="11"/>
  <c r="J17" i="11"/>
  <c r="K17" i="11"/>
  <c r="L17" i="11"/>
  <c r="M17" i="11"/>
  <c r="N17" i="11"/>
  <c r="O17" i="11"/>
  <c r="P17" i="11"/>
  <c r="Q16" i="11"/>
  <c r="Q15" i="11"/>
  <c r="Q14" i="11"/>
  <c r="Q13" i="11"/>
  <c r="Q12" i="11"/>
  <c r="Q11" i="11"/>
  <c r="Q10" i="11"/>
  <c r="P15" i="10"/>
  <c r="O15" i="10"/>
  <c r="N15" i="10"/>
  <c r="M15" i="10"/>
  <c r="L15" i="10"/>
  <c r="K15" i="10"/>
  <c r="J15" i="10"/>
  <c r="I15" i="10"/>
  <c r="H15" i="10"/>
  <c r="G15" i="10"/>
  <c r="F15" i="10"/>
  <c r="E15" i="10"/>
  <c r="Q14" i="10"/>
  <c r="Q13" i="10"/>
  <c r="Q11" i="10"/>
  <c r="Q10" i="10"/>
  <c r="Q15" i="10" s="1"/>
  <c r="P15" i="9"/>
  <c r="O15" i="9"/>
  <c r="N15" i="9"/>
  <c r="M15" i="9"/>
  <c r="L15" i="9"/>
  <c r="K15" i="9"/>
  <c r="J15" i="9"/>
  <c r="I15" i="9"/>
  <c r="H15" i="9"/>
  <c r="G15" i="9"/>
  <c r="F15" i="9"/>
  <c r="E15" i="9"/>
  <c r="D15" i="9"/>
  <c r="Q14" i="9"/>
  <c r="Q13" i="9"/>
  <c r="Q12" i="9"/>
  <c r="Q11" i="9"/>
  <c r="Q10" i="9"/>
  <c r="D15" i="6"/>
  <c r="E15" i="6"/>
  <c r="F15" i="6"/>
  <c r="G15" i="6"/>
  <c r="H15" i="6"/>
  <c r="I15" i="6"/>
  <c r="J15" i="6"/>
  <c r="K15" i="6"/>
  <c r="L15" i="6"/>
  <c r="M15" i="6"/>
  <c r="N15" i="6"/>
  <c r="O15" i="6"/>
  <c r="P15" i="6"/>
  <c r="Q17" i="12" l="1"/>
  <c r="Q17" i="11"/>
  <c r="Q15" i="9"/>
  <c r="R16" i="16"/>
  <c r="Q17" i="17"/>
</calcChain>
</file>

<file path=xl/sharedStrings.xml><?xml version="1.0" encoding="utf-8"?>
<sst xmlns="http://schemas.openxmlformats.org/spreadsheetml/2006/main" count="574" uniqueCount="116">
  <si>
    <t>MINISTERIO DE HACIENDA</t>
  </si>
  <si>
    <t>DIRECCION GENERAL DE PRESUPUESTO</t>
  </si>
  <si>
    <t>INGRESOS PERCIBIDOS Y FUENTES FINANCIERAS</t>
  </si>
  <si>
    <t xml:space="preserve">CLASIFICACION POR FUENTE DE FINANCIAMIENTO </t>
  </si>
  <si>
    <t>VALORES EN MILLONES DE RD$</t>
  </si>
  <si>
    <t>DENOMINACION</t>
  </si>
  <si>
    <t xml:space="preserve">ENERO </t>
  </si>
  <si>
    <t>FEBRERO</t>
  </si>
  <si>
    <t>MARZO</t>
  </si>
  <si>
    <t>ABRIL</t>
  </si>
  <si>
    <t>MAYO</t>
  </si>
  <si>
    <t>JUNIO</t>
  </si>
  <si>
    <t>JULIO</t>
  </si>
  <si>
    <t>AGOSTO</t>
  </si>
  <si>
    <t>SEPTIEMBRE</t>
  </si>
  <si>
    <t>OCTUBRE</t>
  </si>
  <si>
    <t>NOVIEMBRE</t>
  </si>
  <si>
    <t>DICIEMBRE</t>
  </si>
  <si>
    <t xml:space="preserve">TOTAL </t>
  </si>
  <si>
    <t>FONDO GENERAL</t>
  </si>
  <si>
    <t>FONDOS CON DESTINO ESPECÍFICO</t>
  </si>
  <si>
    <t>CRÉDITO INTERNO</t>
  </si>
  <si>
    <t>CREDITO EXTERNO</t>
  </si>
  <si>
    <t>DONACION EXTERNA</t>
  </si>
  <si>
    <t>TOTAL GENERAL</t>
  </si>
  <si>
    <t>Fuente: Sistema de Información de la Gestión Financiera (SIGEF).</t>
  </si>
  <si>
    <t>1. Se registra por Fecha Histórica de Recaudación.</t>
  </si>
  <si>
    <t>2. Ingreso Presupuestario.</t>
  </si>
  <si>
    <t xml:space="preserve"> </t>
  </si>
  <si>
    <t>TOTAL</t>
  </si>
  <si>
    <t>DIRECCIÓN GENERAL DE PRESUPUESTO</t>
  </si>
  <si>
    <t>Ingresos por Fuente de Financiamiento</t>
  </si>
  <si>
    <t>(Valores en millones RD$)</t>
  </si>
  <si>
    <t>DENOMINACIÓN</t>
  </si>
  <si>
    <t>ENERO</t>
  </si>
  <si>
    <t>FONDOS PROPIOS</t>
  </si>
  <si>
    <t>FONDOS DE TERCEROS</t>
  </si>
  <si>
    <t>Fuente: Sistema de Información de la Gestión Financiera</t>
  </si>
  <si>
    <t>INGRESOS POR FUENTE DE FINANCIAMIENTO</t>
  </si>
  <si>
    <t>ENERO - DICIEMBRE 2015</t>
  </si>
  <si>
    <t>En Millones RD$</t>
  </si>
  <si>
    <t>DETALLE</t>
  </si>
  <si>
    <t>PRESUPUESTO</t>
  </si>
  <si>
    <t>APROBADO</t>
  </si>
  <si>
    <t>Fuente: Sistema de Información de la Gestión Financiera (SIGEF)</t>
  </si>
  <si>
    <t>Ingreso Presupuestario (Excluye Fondos de Terceros y Recaudaciones Directas de Instituciones)</t>
  </si>
  <si>
    <t xml:space="preserve">Nota: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</si>
  <si>
    <t>ENERO - DICIEMBRE 2016</t>
  </si>
  <si>
    <t>PRESUPUESTO APROBADO</t>
  </si>
  <si>
    <t>Nota: Los datos fueron tomados del SIGEF al 08/02/2017.</t>
  </si>
  <si>
    <t xml:space="preserve">*Incluye las donaciones </t>
  </si>
  <si>
    <t>ENERO - DICIEMBRE 2017</t>
  </si>
  <si>
    <t>CREDITO INTERNO</t>
  </si>
  <si>
    <t xml:space="preserve">TOTAL INGRESOS Y FUENTES FINANCIERAS </t>
  </si>
  <si>
    <t>*Incluye las donaciones y las fuentes financieras</t>
  </si>
  <si>
    <t>Nota: Los datos fueron tomados del SIGEF al 15/02/2018.</t>
  </si>
  <si>
    <t>Nota  Las fuentes financieras incluyen los recursos para financiar los gastos por calamidad pública de acuerdo con los decretos de declaratoria de emergencia No. 340-16, No. 341-16, No. 344.16 y No. 346-16.</t>
  </si>
  <si>
    <t>DICIEMBRE 2018</t>
  </si>
  <si>
    <t>EJECUCIÓN</t>
  </si>
  <si>
    <t>Nota: Los datos fueron tomados del SIGEF al 07/02/2019</t>
  </si>
  <si>
    <t>DICIEMBRE 2020</t>
  </si>
  <si>
    <t>PRESUPUESTO REFORMULADO</t>
  </si>
  <si>
    <t>CRÉDITO EXTERNO</t>
  </si>
  <si>
    <t>Nota: Los datos fueron tomados del SIGEF al 18/2/2020</t>
  </si>
  <si>
    <t>GOBIERNO CENTRAL</t>
  </si>
  <si>
    <t>ENERO-DICIEMBRE 2020</t>
  </si>
  <si>
    <t>PRESUPUESTO INICIAL*</t>
  </si>
  <si>
    <t>PRESUPUESTO VIGENTE</t>
  </si>
  <si>
    <t>PERCIBIDO</t>
  </si>
  <si>
    <t>TRANSFERENCIAS</t>
  </si>
  <si>
    <t>*Proyecto de Ley No. 506-19 de Presupuesto General del Estado 2020.</t>
  </si>
  <si>
    <t>Nota: Los datos fueron tomados del SIGEF al 20/02/2021</t>
  </si>
  <si>
    <t>Incluye las donaciones y las fuentes financieras</t>
  </si>
  <si>
    <t>ENERO-DICIEMBRE 2021*</t>
  </si>
  <si>
    <t xml:space="preserve">Pres. Inicial      </t>
  </si>
  <si>
    <t>Presupuesto</t>
  </si>
  <si>
    <t>Ley No. 237-20</t>
  </si>
  <si>
    <t>Vigente</t>
  </si>
  <si>
    <t>10 - FONDO GENERAL</t>
  </si>
  <si>
    <t>20 - FONDOS CON DESTINO ESPECÍFICO</t>
  </si>
  <si>
    <t>40 - TRANSFERENCIAS</t>
  </si>
  <si>
    <t>50 - CRÉDITO INTERNO</t>
  </si>
  <si>
    <t>60 - CREDITO EXTERNO</t>
  </si>
  <si>
    <t>70 - DONACION EXTERNA</t>
  </si>
  <si>
    <t>90 - FONDOS DE TERCEROS</t>
  </si>
  <si>
    <t>TOTAL INGRESOS Y FUENTES FINANCIERAS *</t>
  </si>
  <si>
    <t>Nota:</t>
  </si>
  <si>
    <t xml:space="preserve"> Los datos fueron tomados del SIGEF al 08/02/2022</t>
  </si>
  <si>
    <t>Incluye las donaciones y las fuentes financieras *</t>
  </si>
  <si>
    <t>Diciembre 2022</t>
  </si>
  <si>
    <t>Presupuesto Vigente</t>
  </si>
  <si>
    <t>Ley No. 345-21</t>
  </si>
  <si>
    <t>FONDO GENERAL*</t>
  </si>
  <si>
    <t>TOTAL INGRESOS Y FUENTES FINANCIERAS</t>
  </si>
  <si>
    <t>Notas:</t>
  </si>
  <si>
    <t>Fecha de registro al 20 de febrero de 2023</t>
  </si>
  <si>
    <t>Las estadísticas de ingresos y fuentes financieras son realizadas en base a caja y los gastos y aplicaciones son realizadas en base al devengado.</t>
  </si>
  <si>
    <t>El presupuesto vigente corresponde al presupuesto aprobado, referente a la Ley No.351-22 para el periodo fiscal 2022, incluyendo las modificaciones permitidas conforme a lo dispuesto en el Art.48 de la Ley Orgánica de Presupuesto para el Sector Público (Ley No.423-06).</t>
  </si>
  <si>
    <t>*Se incluyen saldos disponibles de periodos anteriores (RD$30,429.5 millones) detallados en la Ley No. 351-22.</t>
  </si>
  <si>
    <t>Diciembre 2023*</t>
  </si>
  <si>
    <t>Ley No. 366-22</t>
  </si>
  <si>
    <t>Fecha de registro al 15/02/2024</t>
  </si>
  <si>
    <t>Diciembre 2024</t>
  </si>
  <si>
    <t>Ley No. 80-23</t>
  </si>
  <si>
    <t>Fecha de registro al 07/02/2025</t>
  </si>
  <si>
    <t>Pesupuesto Vigente</t>
  </si>
  <si>
    <t xml:space="preserve">FONDOS PROPIOS </t>
  </si>
  <si>
    <t>*Cifras Preliminares</t>
  </si>
  <si>
    <t>Enero 2026*</t>
  </si>
  <si>
    <t>Fecha de registro al 15/2/2026</t>
  </si>
  <si>
    <t>Ley No. 80-24</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</si>
  <si>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</si>
  <si>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</si>
  <si>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Diciembre 2025</t>
  </si>
  <si>
    <t>Fecha de registro al 28/01/2026</t>
  </si>
  <si>
    <t>MINISTERIO DE HACIENDA Y ECONOMÍA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</si>
</sst>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_(* #,##0.0_);_(* \(#,##0.0\);_(* &quot;-&quot;??_);_(@_)"/>
    <numFmt numFmtId="166" formatCode="_-* #,##0.0_-;\-* #,##0.0_-;_-* &quot;-&quot;??_-;_-@_-"/>
    <numFmt numFmtId="167" formatCode="#,##0.0"/>
    <numFmt numFmtId="168" formatCode="_-* #,##0_-;\-* #,##0_-;_-* &quot;-&quot;??_-;_-@_-"/>
    <numFmt numFmtId="169" formatCode="_-* #,##0.0\ _€_-;\-* #,##0.0\ _€_-;_-* &quot;-&quot;?\ _€_-;_-@_-"/>
    <numFmt numFmtId="170" formatCode="_-* #,##0.000\ _€_-;\-* #,##0.000\ _€_-;_-* &quot;-&quot;?\ _€_-;_-@_-"/>
    <numFmt numFmtId="171" formatCode="_(* #,##0.0_);_(* \(#,##0.0\);_(* &quot;-&quot;?_);_(@_)"/>
    <numFmt numFmtId="172" formatCode="_-* #,##0.00000_-;\-* #,##0.00000_-;_-* &quot;-&quot;??_-;_-@_-"/>
    <numFmt numFmtId="173" formatCode="_-* #,##0.0,,_-;\-* #,##0.0,,_-;_-* &quot;-&quot;??_-;_-@_-"/>
    <numFmt numFmtId="174" formatCode="_(* #,##0.0,,_);_(* \(#,##0.0,,\);_(* &quot;-&quot;?_);_(@_)"/>
    <numFmt numFmtId="175" formatCode="_(* #,##0.0,,_);_(* \(#,##0.0,,\);_(* &quot;-&quot;??_);_(@_)"/>
    <numFmt numFmtId="176" formatCode="_-* #,##0.00\ _€_-;\-* #,##0.00\ _€_-;_-* &quot;-&quot;??\ _€_-;_-@_-"/>
    <numFmt numFmtId="177" formatCode="#,##0.0,,"/>
  </numFmts>
  <fonts count="33" x14ac:knownFonts="1">
    <font>
      <sz val="11"/>
      <color theme="1"/>
      <name val="Calibri"/>
      <family val="2"/>
      <scheme val="minor"/>
    </font>
    <font>
      <sz val="11"/>
      <color theme="1"/>
      <name val="Calibri"/>
      <family val="2"/>
      <scheme val="minor"/>
    </font>
    <font>
      <sz val="10"/>
      <name val="Arial"/>
      <family val="2"/>
    </font>
    <font>
      <sz val="22"/>
      <name val="Calibri"/>
      <family val="2"/>
      <scheme val="minor"/>
    </font>
    <font>
      <sz val="8"/>
      <color theme="1"/>
      <name val="Century Gothic"/>
      <family val="2"/>
    </font>
    <font>
      <sz val="11"/>
      <name val="Calibri"/>
      <family val="2"/>
      <scheme val="minor"/>
    </font>
    <font>
      <b/>
      <sz val="10"/>
      <name val="Calibri"/>
      <family val="2"/>
      <scheme val="minor"/>
    </font>
    <font>
      <sz val="10"/>
      <name val="Calibri"/>
      <family val="2"/>
      <scheme val="minor"/>
    </font>
    <font>
      <b/>
      <sz val="8"/>
      <color theme="1"/>
      <name val="Century Gothic"/>
      <family val="2"/>
    </font>
    <font>
      <b/>
      <sz val="8"/>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11"/>
      <color rgb="FF000000"/>
      <name val="Calibri"/>
      <family val="2"/>
      <scheme val="minor"/>
    </font>
    <font>
      <b/>
      <sz val="8"/>
      <name val="Calibri"/>
      <family val="2"/>
      <scheme val="minor"/>
    </font>
    <font>
      <b/>
      <sz val="10"/>
      <color theme="0"/>
      <name val="Calibri"/>
      <family val="2"/>
      <scheme val="minor"/>
    </font>
    <font>
      <b/>
      <sz val="10"/>
      <color theme="1"/>
      <name val="Calibri"/>
      <family val="2"/>
      <scheme val="minor"/>
    </font>
    <font>
      <b/>
      <sz val="10"/>
      <color rgb="FFFFFFFF"/>
      <name val="Calibri"/>
      <family val="2"/>
      <scheme val="minor"/>
    </font>
    <font>
      <sz val="18"/>
      <color theme="1"/>
      <name val="Calibri"/>
      <family val="2"/>
      <scheme val="minor"/>
    </font>
    <font>
      <sz val="14"/>
      <color theme="1"/>
      <name val="Calibri"/>
      <family val="2"/>
      <scheme val="minor"/>
    </font>
    <font>
      <sz val="9"/>
      <color theme="1"/>
      <name val="Calibri"/>
      <family val="2"/>
      <scheme val="minor"/>
    </font>
    <font>
      <b/>
      <sz val="9"/>
      <color theme="1"/>
      <name val="Calibri"/>
      <family val="2"/>
      <scheme val="minor"/>
    </font>
    <font>
      <sz val="22"/>
      <color theme="1"/>
      <name val="Calibri"/>
      <family val="2"/>
      <scheme val="minor"/>
    </font>
    <font>
      <sz val="16"/>
      <color theme="1"/>
      <name val="Calibri"/>
      <family val="2"/>
      <scheme val="minor"/>
    </font>
    <font>
      <b/>
      <sz val="9"/>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sz val="24"/>
      <color theme="1"/>
      <name val="Calibri"/>
      <family val="2"/>
      <scheme val="minor"/>
    </font>
    <font>
      <sz val="9"/>
      <name val="Calibri"/>
      <family val="2"/>
      <scheme val="minor"/>
    </font>
    <font>
      <b/>
      <sz val="11"/>
      <color rgb="FF000000"/>
      <name val="Calibri"/>
      <family val="2"/>
    </font>
    <font>
      <b/>
      <sz val="11"/>
      <name val="Calibri"/>
      <family val="2"/>
      <scheme val="minor"/>
    </font>
  </fonts>
  <fills count="15">
    <fill>
      <patternFill patternType="none"/>
    </fill>
    <fill>
      <patternFill patternType="gray125"/>
    </fill>
    <fill>
      <patternFill patternType="solid">
        <fgColor rgb="FF008DD0"/>
        <bgColor indexed="64"/>
      </patternFill>
    </fill>
    <fill>
      <patternFill patternType="solid">
        <fgColor rgb="FF0145BE"/>
        <bgColor indexed="64"/>
      </patternFill>
    </fill>
    <fill>
      <patternFill patternType="solid">
        <fgColor rgb="FFFF0000"/>
        <bgColor indexed="64"/>
      </patternFill>
    </fill>
    <fill>
      <patternFill patternType="solid">
        <fgColor theme="0"/>
        <bgColor indexed="64"/>
      </patternFill>
    </fill>
    <fill>
      <patternFill patternType="solid">
        <fgColor rgb="FF008DD0"/>
        <bgColor rgb="FF008DD0"/>
      </patternFill>
    </fill>
    <fill>
      <patternFill patternType="solid">
        <fgColor rgb="FF0B0FB5"/>
        <bgColor rgb="FF008DD0"/>
      </patternFill>
    </fill>
    <fill>
      <patternFill patternType="solid">
        <fgColor rgb="FF0B0FB5"/>
        <bgColor indexed="64"/>
      </patternFill>
    </fill>
    <fill>
      <patternFill patternType="solid">
        <fgColor rgb="FF1E13AD"/>
        <bgColor theme="4" tint="0.79998168889431442"/>
      </patternFill>
    </fill>
    <fill>
      <patternFill patternType="solid">
        <fgColor rgb="FFFF0000"/>
        <bgColor theme="4" tint="0.79998168889431442"/>
      </patternFill>
    </fill>
    <fill>
      <patternFill patternType="solid">
        <fgColor rgb="FF1E13AD"/>
        <bgColor indexed="64"/>
      </patternFill>
    </fill>
    <fill>
      <patternFill patternType="solid">
        <fgColor theme="3"/>
        <bgColor theme="4" tint="0.79998168889431442"/>
      </patternFill>
    </fill>
    <fill>
      <patternFill patternType="solid">
        <fgColor theme="4" tint="-0.249977111117893"/>
        <bgColor theme="4" tint="0.79998168889431442"/>
      </patternFill>
    </fill>
    <fill>
      <patternFill patternType="solid">
        <fgColor rgb="FF44546A"/>
        <bgColor theme="4" tint="0.79998168889431442"/>
      </patternFill>
    </fill>
  </fills>
  <borders count="15">
    <border>
      <left/>
      <right/>
      <top/>
      <bottom/>
      <diagonal/>
    </border>
    <border>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style="thin">
        <color theme="0"/>
      </bottom>
      <diagonal/>
    </border>
    <border>
      <left/>
      <right/>
      <top style="thin">
        <color theme="4" tint="0.39997558519241921"/>
      </top>
      <bottom/>
      <diagonal/>
    </border>
  </borders>
  <cellStyleXfs count="11">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0" fontId="14" fillId="0" borderId="0"/>
    <xf numFmtId="164" fontId="1" fillId="0" borderId="0" applyFont="0" applyFill="0" applyBorder="0" applyAlignment="0" applyProtection="0"/>
    <xf numFmtId="176" fontId="1" fillId="0" borderId="0" applyFont="0" applyFill="0" applyBorder="0" applyAlignment="0" applyProtection="0"/>
  </cellStyleXfs>
  <cellXfs count="217">
    <xf numFmtId="0" fontId="0" fillId="0" borderId="0" xfId="0"/>
    <xf numFmtId="0" fontId="4" fillId="0" borderId="0" xfId="0" applyFont="1"/>
    <xf numFmtId="0" fontId="8" fillId="0" borderId="0" xfId="0" applyFont="1"/>
    <xf numFmtId="0" fontId="9" fillId="0" borderId="0" xfId="0" applyFont="1" applyAlignment="1">
      <alignment horizontal="left" vertical="center"/>
    </xf>
    <xf numFmtId="0" fontId="9" fillId="0" borderId="0" xfId="0" applyFont="1"/>
    <xf numFmtId="43" fontId="10" fillId="4" borderId="0" xfId="1" applyFont="1" applyFill="1" applyBorder="1" applyAlignment="1">
      <alignment horizontal="center" vertical="center"/>
    </xf>
    <xf numFmtId="0" fontId="0" fillId="0" borderId="0" xfId="0" applyAlignment="1">
      <alignment horizontal="left" indent="1"/>
    </xf>
    <xf numFmtId="0" fontId="10" fillId="3" borderId="0" xfId="0" applyFont="1" applyFill="1" applyAlignment="1">
      <alignment horizontal="left"/>
    </xf>
    <xf numFmtId="165" fontId="0" fillId="0" borderId="0" xfId="0" applyNumberFormat="1"/>
    <xf numFmtId="0" fontId="11" fillId="0" borderId="0" xfId="0" applyFont="1"/>
    <xf numFmtId="43" fontId="11" fillId="0" borderId="0" xfId="0" applyNumberFormat="1" applyFont="1"/>
    <xf numFmtId="164" fontId="0" fillId="0" borderId="0" xfId="7" applyFont="1"/>
    <xf numFmtId="4" fontId="12" fillId="0" borderId="0" xfId="0" applyNumberFormat="1" applyFont="1"/>
    <xf numFmtId="43" fontId="0" fillId="0" borderId="0" xfId="0" applyNumberFormat="1"/>
    <xf numFmtId="164" fontId="12" fillId="0" borderId="0" xfId="7" applyFont="1"/>
    <xf numFmtId="164" fontId="13" fillId="0" borderId="0" xfId="7" applyFont="1"/>
    <xf numFmtId="0" fontId="15" fillId="0" borderId="0" xfId="8" applyFont="1" applyAlignment="1">
      <alignment vertical="center" readingOrder="1"/>
    </xf>
    <xf numFmtId="166" fontId="17" fillId="5" borderId="0" xfId="7" applyNumberFormat="1" applyFont="1" applyFill="1" applyAlignment="1">
      <alignment horizontal="right"/>
    </xf>
    <xf numFmtId="166" fontId="13" fillId="0" borderId="0" xfId="0" applyNumberFormat="1" applyFont="1"/>
    <xf numFmtId="166" fontId="13" fillId="0" borderId="0" xfId="7" applyNumberFormat="1" applyFont="1" applyAlignment="1">
      <alignment horizontal="right"/>
    </xf>
    <xf numFmtId="166" fontId="13" fillId="0" borderId="0" xfId="7" applyNumberFormat="1" applyFont="1" applyAlignment="1">
      <alignment horizontal="center"/>
    </xf>
    <xf numFmtId="166" fontId="13" fillId="0" borderId="0" xfId="7" applyNumberFormat="1" applyFont="1" applyAlignment="1"/>
    <xf numFmtId="0" fontId="12" fillId="0" borderId="0" xfId="0" applyFont="1" applyAlignment="1">
      <alignment horizontal="left"/>
    </xf>
    <xf numFmtId="0" fontId="12" fillId="0" borderId="0" xfId="0" applyFont="1" applyAlignment="1">
      <alignment horizontal="center"/>
    </xf>
    <xf numFmtId="0" fontId="12" fillId="5" borderId="0" xfId="0" applyFont="1" applyFill="1" applyAlignment="1">
      <alignment horizontal="left"/>
    </xf>
    <xf numFmtId="0" fontId="12" fillId="5" borderId="0" xfId="0" applyFont="1" applyFill="1" applyAlignment="1">
      <alignment horizontal="center"/>
    </xf>
    <xf numFmtId="0" fontId="0" fillId="5" borderId="0" xfId="0" applyFill="1"/>
    <xf numFmtId="164" fontId="10" fillId="4" borderId="0" xfId="7" applyFont="1" applyFill="1" applyBorder="1" applyAlignment="1">
      <alignment horizontal="right" vertical="center"/>
    </xf>
    <xf numFmtId="164" fontId="10" fillId="4" borderId="0" xfId="7" applyFont="1" applyFill="1" applyBorder="1" applyAlignment="1">
      <alignment horizontal="center" vertical="center"/>
    </xf>
    <xf numFmtId="166" fontId="0" fillId="0" borderId="0" xfId="7" applyNumberFormat="1" applyFont="1" applyBorder="1"/>
    <xf numFmtId="0" fontId="21" fillId="0" borderId="0" xfId="0" applyFont="1"/>
    <xf numFmtId="0" fontId="21" fillId="0" borderId="2" xfId="0" applyFont="1" applyBorder="1"/>
    <xf numFmtId="0" fontId="21" fillId="0" borderId="3" xfId="0" applyFont="1" applyBorder="1"/>
    <xf numFmtId="0" fontId="21" fillId="0" borderId="0" xfId="0" applyFont="1" applyAlignment="1">
      <alignment horizontal="right"/>
    </xf>
    <xf numFmtId="0" fontId="21" fillId="8" borderId="3" xfId="0" applyFont="1" applyFill="1" applyBorder="1"/>
    <xf numFmtId="0" fontId="18" fillId="7" borderId="3" xfId="8" applyFont="1" applyFill="1" applyBorder="1" applyAlignment="1">
      <alignment horizontal="center" vertical="center" wrapText="1" readingOrder="1"/>
    </xf>
    <xf numFmtId="166" fontId="13" fillId="5" borderId="0" xfId="7" applyNumberFormat="1" applyFont="1" applyFill="1" applyBorder="1" applyAlignment="1">
      <alignment horizontal="right"/>
    </xf>
    <xf numFmtId="166" fontId="13" fillId="0" borderId="0" xfId="7" applyNumberFormat="1" applyFont="1" applyBorder="1" applyAlignment="1">
      <alignment horizontal="right"/>
    </xf>
    <xf numFmtId="166" fontId="13" fillId="0" borderId="0" xfId="7" applyNumberFormat="1" applyFont="1" applyFill="1" applyBorder="1" applyAlignment="1"/>
    <xf numFmtId="164" fontId="13" fillId="0" borderId="0" xfId="7" applyFont="1" applyBorder="1"/>
    <xf numFmtId="164" fontId="0" fillId="0" borderId="0" xfId="7" applyFont="1" applyBorder="1"/>
    <xf numFmtId="168" fontId="0" fillId="0" borderId="0" xfId="7" applyNumberFormat="1" applyFont="1" applyBorder="1"/>
    <xf numFmtId="4" fontId="0" fillId="0" borderId="0" xfId="0" applyNumberFormat="1"/>
    <xf numFmtId="164" fontId="0" fillId="0" borderId="0" xfId="7" applyFont="1" applyFill="1" applyBorder="1"/>
    <xf numFmtId="166" fontId="0" fillId="0" borderId="0" xfId="0" applyNumberFormat="1"/>
    <xf numFmtId="164" fontId="12" fillId="0" borderId="0" xfId="7" applyFont="1" applyBorder="1"/>
    <xf numFmtId="167" fontId="0" fillId="0" borderId="0" xfId="0" applyNumberFormat="1"/>
    <xf numFmtId="0" fontId="21" fillId="0" borderId="0" xfId="0" applyFont="1" applyAlignment="1">
      <alignment horizontal="left" vertical="top" wrapText="1"/>
    </xf>
    <xf numFmtId="0" fontId="22" fillId="0" borderId="0" xfId="0" applyFont="1"/>
    <xf numFmtId="49" fontId="0" fillId="0" borderId="0" xfId="0" applyNumberFormat="1"/>
    <xf numFmtId="0" fontId="0" fillId="0" borderId="0" xfId="0" applyAlignment="1">
      <alignment horizontal="right"/>
    </xf>
    <xf numFmtId="0" fontId="10" fillId="10" borderId="5" xfId="0" applyFont="1" applyFill="1" applyBorder="1" applyAlignment="1">
      <alignment horizontal="center" vertical="center"/>
    </xf>
    <xf numFmtId="0" fontId="10" fillId="10" borderId="7" xfId="0" applyFont="1" applyFill="1" applyBorder="1" applyAlignment="1">
      <alignment horizontal="center" vertical="center"/>
    </xf>
    <xf numFmtId="165" fontId="12" fillId="5" borderId="0" xfId="0" applyNumberFormat="1" applyFont="1" applyFill="1" applyAlignment="1">
      <alignment horizontal="right"/>
    </xf>
    <xf numFmtId="166" fontId="12" fillId="0" borderId="0" xfId="7" applyNumberFormat="1" applyFont="1" applyBorder="1"/>
    <xf numFmtId="165" fontId="12" fillId="0" borderId="0" xfId="0" applyNumberFormat="1" applyFont="1" applyAlignment="1">
      <alignment horizontal="right"/>
    </xf>
    <xf numFmtId="165" fontId="12" fillId="0" borderId="0" xfId="7" applyNumberFormat="1" applyFont="1" applyBorder="1" applyAlignment="1">
      <alignment horizontal="right"/>
    </xf>
    <xf numFmtId="165" fontId="10" fillId="11" borderId="10" xfId="7" applyNumberFormat="1" applyFont="1" applyFill="1" applyBorder="1" applyAlignment="1">
      <alignment vertical="center" wrapText="1"/>
    </xf>
    <xf numFmtId="166" fontId="10" fillId="11" borderId="10" xfId="7" applyNumberFormat="1" applyFont="1" applyFill="1" applyBorder="1" applyAlignment="1">
      <alignment vertical="center" wrapText="1"/>
    </xf>
    <xf numFmtId="0" fontId="21" fillId="5" borderId="0" xfId="0" applyFont="1" applyFill="1" applyAlignment="1">
      <alignment vertical="top" wrapText="1"/>
    </xf>
    <xf numFmtId="0" fontId="0" fillId="0" borderId="0" xfId="0" applyAlignment="1">
      <alignment horizontal="left"/>
    </xf>
    <xf numFmtId="164" fontId="21" fillId="5" borderId="0" xfId="7" applyFont="1" applyFill="1" applyAlignment="1">
      <alignment vertical="top" wrapText="1"/>
    </xf>
    <xf numFmtId="168" fontId="0" fillId="5" borderId="0" xfId="7" applyNumberFormat="1" applyFont="1" applyFill="1" applyBorder="1"/>
    <xf numFmtId="164" fontId="0" fillId="5" borderId="0" xfId="7" applyFont="1" applyFill="1" applyBorder="1"/>
    <xf numFmtId="166" fontId="0" fillId="5" borderId="0" xfId="7" applyNumberFormat="1" applyFont="1" applyFill="1" applyBorder="1" applyAlignment="1"/>
    <xf numFmtId="166" fontId="0" fillId="0" borderId="2" xfId="7" applyNumberFormat="1" applyFont="1" applyBorder="1" applyAlignment="1"/>
    <xf numFmtId="166" fontId="0" fillId="0" borderId="0" xfId="7" applyNumberFormat="1" applyFont="1" applyBorder="1" applyAlignment="1"/>
    <xf numFmtId="0" fontId="26" fillId="0" borderId="0" xfId="0" applyFont="1"/>
    <xf numFmtId="164" fontId="26" fillId="0" borderId="0" xfId="7" applyFont="1" applyBorder="1"/>
    <xf numFmtId="169" fontId="26" fillId="0" borderId="0" xfId="0" applyNumberFormat="1" applyFont="1"/>
    <xf numFmtId="170" fontId="26" fillId="0" borderId="0" xfId="0" applyNumberFormat="1" applyFont="1"/>
    <xf numFmtId="171" fontId="26" fillId="0" borderId="0" xfId="0" applyNumberFormat="1" applyFont="1"/>
    <xf numFmtId="165" fontId="12" fillId="0" borderId="0" xfId="7" applyNumberFormat="1" applyFont="1" applyBorder="1" applyAlignment="1">
      <alignment horizontal="center"/>
    </xf>
    <xf numFmtId="165" fontId="0" fillId="0" borderId="0" xfId="0" applyNumberFormat="1" applyAlignment="1">
      <alignment horizontal="center"/>
    </xf>
    <xf numFmtId="165" fontId="12" fillId="0" borderId="0" xfId="0" applyNumberFormat="1" applyFont="1" applyAlignment="1">
      <alignment horizontal="center"/>
    </xf>
    <xf numFmtId="165" fontId="12" fillId="5" borderId="0" xfId="0" applyNumberFormat="1" applyFont="1" applyFill="1" applyAlignment="1">
      <alignment horizontal="center"/>
    </xf>
    <xf numFmtId="0" fontId="26" fillId="0" borderId="3" xfId="0" applyFont="1" applyBorder="1"/>
    <xf numFmtId="0" fontId="26" fillId="0" borderId="2" xfId="0" applyFont="1" applyBorder="1"/>
    <xf numFmtId="49" fontId="26" fillId="0" borderId="0" xfId="0" applyNumberFormat="1" applyFont="1"/>
    <xf numFmtId="0" fontId="26" fillId="0" borderId="0" xfId="0" applyFont="1" applyAlignment="1">
      <alignment horizontal="right"/>
    </xf>
    <xf numFmtId="164" fontId="0" fillId="0" borderId="0" xfId="9" applyFont="1" applyBorder="1"/>
    <xf numFmtId="164" fontId="26" fillId="0" borderId="0" xfId="9" applyFont="1" applyBorder="1"/>
    <xf numFmtId="172" fontId="26" fillId="0" borderId="0" xfId="9" applyNumberFormat="1" applyFont="1" applyBorder="1"/>
    <xf numFmtId="0" fontId="26" fillId="0" borderId="0" xfId="0" applyFont="1" applyAlignment="1">
      <alignment horizontal="left"/>
    </xf>
    <xf numFmtId="0" fontId="26" fillId="5" borderId="0" xfId="0" applyFont="1" applyFill="1" applyAlignment="1">
      <alignment vertical="top" wrapText="1"/>
    </xf>
    <xf numFmtId="0" fontId="28" fillId="0" borderId="0" xfId="0" applyFont="1"/>
    <xf numFmtId="166" fontId="12" fillId="0" borderId="0" xfId="9" applyNumberFormat="1" applyFont="1" applyBorder="1"/>
    <xf numFmtId="166" fontId="0" fillId="0" borderId="0" xfId="9" applyNumberFormat="1" applyFont="1"/>
    <xf numFmtId="165" fontId="12" fillId="0" borderId="0" xfId="9" applyNumberFormat="1" applyFont="1" applyBorder="1" applyAlignment="1">
      <alignment horizontal="center"/>
    </xf>
    <xf numFmtId="164" fontId="28" fillId="0" borderId="0" xfId="9" applyFont="1" applyBorder="1"/>
    <xf numFmtId="166" fontId="10" fillId="10" borderId="7" xfId="9" applyNumberFormat="1" applyFont="1" applyFill="1" applyBorder="1" applyAlignment="1">
      <alignment horizontal="center" vertical="center"/>
    </xf>
    <xf numFmtId="49" fontId="0" fillId="5" borderId="0" xfId="2" applyNumberFormat="1" applyFont="1" applyFill="1" applyAlignment="1">
      <alignment horizontal="left" vertical="center"/>
    </xf>
    <xf numFmtId="49" fontId="25" fillId="0" borderId="0" xfId="8" applyNumberFormat="1" applyFont="1"/>
    <xf numFmtId="49" fontId="25" fillId="0" borderId="0" xfId="8" applyNumberFormat="1" applyFont="1" applyAlignment="1">
      <alignment horizontal="left" vertical="center"/>
    </xf>
    <xf numFmtId="173" fontId="10" fillId="10" borderId="7" xfId="7" applyNumberFormat="1" applyFont="1" applyFill="1" applyBorder="1" applyAlignment="1">
      <alignment horizontal="right" vertical="center"/>
    </xf>
    <xf numFmtId="174" fontId="10" fillId="12" borderId="4" xfId="7" applyNumberFormat="1" applyFont="1" applyFill="1" applyBorder="1" applyAlignment="1">
      <alignment horizontal="right" vertical="center"/>
    </xf>
    <xf numFmtId="166" fontId="10" fillId="12" borderId="4" xfId="7" applyNumberFormat="1" applyFont="1" applyFill="1" applyBorder="1" applyAlignment="1">
      <alignment horizontal="right" vertical="center"/>
    </xf>
    <xf numFmtId="173" fontId="12" fillId="0" borderId="0" xfId="7" applyNumberFormat="1" applyFont="1" applyBorder="1"/>
    <xf numFmtId="173" fontId="0" fillId="0" borderId="0" xfId="7" applyNumberFormat="1" applyFont="1"/>
    <xf numFmtId="174" fontId="12" fillId="0" borderId="0" xfId="7" applyNumberFormat="1" applyFont="1" applyBorder="1" applyAlignment="1">
      <alignment horizontal="center"/>
    </xf>
    <xf numFmtId="174" fontId="12" fillId="0" borderId="0" xfId="0" applyNumberFormat="1" applyFont="1" applyAlignment="1">
      <alignment horizontal="center"/>
    </xf>
    <xf numFmtId="174" fontId="28" fillId="0" borderId="0" xfId="7" applyNumberFormat="1" applyFont="1" applyBorder="1"/>
    <xf numFmtId="164" fontId="28" fillId="0" borderId="0" xfId="7" applyFont="1" applyBorder="1"/>
    <xf numFmtId="174" fontId="12" fillId="5" borderId="0" xfId="0" applyNumberFormat="1" applyFont="1" applyFill="1" applyAlignment="1">
      <alignment horizontal="center"/>
    </xf>
    <xf numFmtId="166" fontId="10" fillId="10" borderId="7" xfId="7" applyNumberFormat="1" applyFont="1" applyFill="1" applyBorder="1" applyAlignment="1">
      <alignment horizontal="center" vertical="center"/>
    </xf>
    <xf numFmtId="0" fontId="30" fillId="0" borderId="0" xfId="8" applyFont="1" applyAlignment="1">
      <alignment vertical="center" readingOrder="1"/>
    </xf>
    <xf numFmtId="175" fontId="10" fillId="10" borderId="7" xfId="7" applyNumberFormat="1" applyFont="1" applyFill="1" applyBorder="1" applyAlignment="1">
      <alignment horizontal="right" vertical="center"/>
    </xf>
    <xf numFmtId="175" fontId="10" fillId="12" borderId="4" xfId="7" applyNumberFormat="1" applyFont="1" applyFill="1" applyBorder="1" applyAlignment="1">
      <alignment horizontal="right" vertical="center"/>
    </xf>
    <xf numFmtId="175" fontId="1" fillId="0" borderId="0" xfId="7" applyNumberFormat="1" applyFont="1" applyBorder="1"/>
    <xf numFmtId="175" fontId="0" fillId="0" borderId="0" xfId="7" applyNumberFormat="1" applyFont="1"/>
    <xf numFmtId="175" fontId="12" fillId="0" borderId="0" xfId="7" applyNumberFormat="1" applyFont="1" applyBorder="1" applyAlignment="1">
      <alignment horizontal="center"/>
    </xf>
    <xf numFmtId="175" fontId="12" fillId="0" borderId="0" xfId="0" applyNumberFormat="1" applyFont="1" applyAlignment="1">
      <alignment horizontal="center"/>
    </xf>
    <xf numFmtId="175" fontId="12" fillId="0" borderId="0" xfId="7" applyNumberFormat="1" applyFont="1" applyBorder="1"/>
    <xf numFmtId="175" fontId="26" fillId="0" borderId="0" xfId="7" applyNumberFormat="1" applyFont="1" applyBorder="1"/>
    <xf numFmtId="175" fontId="12" fillId="5" borderId="0" xfId="0" applyNumberFormat="1" applyFont="1" applyFill="1" applyAlignment="1">
      <alignment horizontal="center"/>
    </xf>
    <xf numFmtId="176" fontId="10" fillId="10" borderId="7" xfId="10" applyFont="1" applyFill="1" applyBorder="1" applyAlignment="1">
      <alignment horizontal="center" vertical="center"/>
    </xf>
    <xf numFmtId="175" fontId="0" fillId="0" borderId="0" xfId="7" applyNumberFormat="1" applyFont="1" applyAlignment="1">
      <alignment horizontal="right"/>
    </xf>
    <xf numFmtId="0" fontId="13" fillId="0" borderId="0" xfId="0" applyFont="1" applyAlignment="1">
      <alignment horizontal="center"/>
    </xf>
    <xf numFmtId="0" fontId="26" fillId="0" borderId="0" xfId="0" applyFont="1" applyAlignment="1">
      <alignment horizontal="center"/>
    </xf>
    <xf numFmtId="0" fontId="10" fillId="10" borderId="4" xfId="0" applyFont="1" applyFill="1" applyBorder="1" applyAlignment="1">
      <alignment horizontal="center" vertical="center"/>
    </xf>
    <xf numFmtId="176" fontId="10" fillId="10" borderId="4" xfId="10" applyFont="1" applyFill="1" applyBorder="1" applyAlignment="1">
      <alignment horizontal="center" vertical="center"/>
    </xf>
    <xf numFmtId="168" fontId="10" fillId="14" borderId="10" xfId="7" applyNumberFormat="1" applyFont="1" applyFill="1" applyBorder="1" applyAlignment="1">
      <alignment horizontal="center" vertical="center" wrapText="1"/>
    </xf>
    <xf numFmtId="168" fontId="10" fillId="14" borderId="12" xfId="7" applyNumberFormat="1" applyFont="1" applyFill="1" applyBorder="1" applyAlignment="1">
      <alignment horizontal="center" vertical="center" wrapText="1"/>
    </xf>
    <xf numFmtId="0" fontId="10" fillId="13" borderId="7" xfId="0" applyFont="1" applyFill="1" applyBorder="1" applyAlignment="1">
      <alignment horizontal="left" vertical="center"/>
    </xf>
    <xf numFmtId="0" fontId="31" fillId="0" borderId="0" xfId="0" applyFont="1" applyAlignment="1">
      <alignment horizontal="left"/>
    </xf>
    <xf numFmtId="175" fontId="12" fillId="0" borderId="0" xfId="7" applyNumberFormat="1" applyFont="1" applyAlignment="1">
      <alignment horizontal="right"/>
    </xf>
    <xf numFmtId="175" fontId="12" fillId="0" borderId="0" xfId="7" applyNumberFormat="1" applyFont="1" applyBorder="1" applyAlignment="1">
      <alignment horizontal="right"/>
    </xf>
    <xf numFmtId="43" fontId="0" fillId="0" borderId="0" xfId="1" applyFont="1"/>
    <xf numFmtId="43" fontId="12" fillId="0" borderId="14" xfId="0" applyNumberFormat="1" applyFont="1" applyBorder="1"/>
    <xf numFmtId="175" fontId="0" fillId="0" borderId="0" xfId="7" applyNumberFormat="1" applyFont="1" applyFill="1" applyAlignment="1">
      <alignment horizontal="right"/>
    </xf>
    <xf numFmtId="0" fontId="32" fillId="0" borderId="0" xfId="0" applyFont="1" applyAlignment="1">
      <alignment horizontal="center"/>
    </xf>
    <xf numFmtId="0" fontId="32" fillId="0" borderId="0" xfId="0" applyFont="1" applyAlignment="1">
      <alignment horizontal="left"/>
    </xf>
    <xf numFmtId="175" fontId="32" fillId="0" borderId="0" xfId="0" applyNumberFormat="1" applyFont="1" applyAlignment="1">
      <alignment horizontal="center"/>
    </xf>
    <xf numFmtId="175" fontId="5" fillId="0" borderId="0" xfId="7" applyNumberFormat="1" applyFont="1" applyFill="1" applyAlignment="1">
      <alignment horizontal="right"/>
    </xf>
    <xf numFmtId="175" fontId="32" fillId="0" borderId="0" xfId="7" applyNumberFormat="1" applyFont="1" applyFill="1" applyBorder="1" applyAlignment="1">
      <alignment horizontal="right"/>
    </xf>
    <xf numFmtId="171" fontId="0" fillId="0" borderId="0" xfId="0" applyNumberFormat="1"/>
    <xf numFmtId="177" fontId="0" fillId="0" borderId="0" xfId="1" applyNumberFormat="1" applyFont="1" applyBorder="1" applyAlignment="1">
      <alignment horizontal="right"/>
    </xf>
    <xf numFmtId="177" fontId="10" fillId="3" borderId="0" xfId="1" applyNumberFormat="1" applyFont="1" applyFill="1" applyBorder="1" applyAlignment="1">
      <alignment horizontal="right"/>
    </xf>
    <xf numFmtId="177" fontId="0" fillId="0" borderId="0" xfId="0" applyNumberFormat="1" applyAlignment="1">
      <alignment horizontal="right"/>
    </xf>
    <xf numFmtId="177" fontId="13" fillId="5" borderId="0" xfId="7" applyNumberFormat="1" applyFont="1" applyFill="1" applyAlignment="1">
      <alignment horizontal="right"/>
    </xf>
    <xf numFmtId="177" fontId="17" fillId="5" borderId="0" xfId="7" applyNumberFormat="1" applyFont="1" applyFill="1" applyAlignment="1">
      <alignment horizontal="right"/>
    </xf>
    <xf numFmtId="177" fontId="13" fillId="0" borderId="0" xfId="7" applyNumberFormat="1" applyFont="1" applyAlignment="1">
      <alignment horizontal="right"/>
    </xf>
    <xf numFmtId="177" fontId="13" fillId="0" borderId="0" xfId="0" applyNumberFormat="1" applyFont="1" applyAlignment="1">
      <alignment horizontal="right"/>
    </xf>
    <xf numFmtId="177" fontId="13" fillId="0" borderId="0" xfId="7" applyNumberFormat="1" applyFont="1" applyFill="1" applyAlignment="1">
      <alignment horizontal="right"/>
    </xf>
    <xf numFmtId="177" fontId="16" fillId="3" borderId="0" xfId="0" applyNumberFormat="1" applyFont="1" applyFill="1" applyAlignment="1">
      <alignment horizontal="right"/>
    </xf>
    <xf numFmtId="177" fontId="12" fillId="5" borderId="0" xfId="0" applyNumberFormat="1" applyFont="1" applyFill="1" applyAlignment="1">
      <alignment horizontal="right"/>
    </xf>
    <xf numFmtId="177" fontId="13" fillId="5" borderId="0" xfId="7" applyNumberFormat="1" applyFont="1" applyFill="1" applyBorder="1" applyAlignment="1">
      <alignment horizontal="right"/>
    </xf>
    <xf numFmtId="177" fontId="12" fillId="0" borderId="0" xfId="0" applyNumberFormat="1" applyFont="1" applyAlignment="1">
      <alignment horizontal="right"/>
    </xf>
    <xf numFmtId="177" fontId="13" fillId="0" borderId="0" xfId="7" applyNumberFormat="1" applyFont="1" applyBorder="1" applyAlignment="1">
      <alignment horizontal="right"/>
    </xf>
    <xf numFmtId="177" fontId="13" fillId="0" borderId="0" xfId="7" applyNumberFormat="1" applyFont="1" applyFill="1" applyBorder="1" applyAlignment="1">
      <alignment horizontal="right"/>
    </xf>
    <xf numFmtId="177" fontId="7" fillId="0" borderId="0" xfId="7" applyNumberFormat="1" applyFont="1" applyFill="1" applyBorder="1" applyAlignment="1">
      <alignment horizontal="right"/>
    </xf>
    <xf numFmtId="177" fontId="16" fillId="8" borderId="0" xfId="0" applyNumberFormat="1" applyFont="1" applyFill="1" applyAlignment="1">
      <alignment horizontal="right"/>
    </xf>
    <xf numFmtId="177" fontId="0" fillId="0" borderId="0" xfId="7" applyNumberFormat="1" applyFont="1" applyBorder="1" applyAlignment="1">
      <alignment horizontal="right"/>
    </xf>
    <xf numFmtId="177" fontId="12" fillId="0" borderId="0" xfId="7" applyNumberFormat="1" applyFont="1" applyBorder="1" applyAlignment="1">
      <alignment horizontal="right"/>
    </xf>
    <xf numFmtId="177" fontId="10" fillId="11" borderId="10" xfId="7" applyNumberFormat="1" applyFont="1" applyFill="1" applyBorder="1" applyAlignment="1">
      <alignment horizontal="right" wrapText="1"/>
    </xf>
    <xf numFmtId="177" fontId="12" fillId="5" borderId="0" xfId="0" applyNumberFormat="1" applyFont="1" applyFill="1" applyAlignment="1">
      <alignment horizontal="center"/>
    </xf>
    <xf numFmtId="177" fontId="0" fillId="0" borderId="0" xfId="9" applyNumberFormat="1" applyFont="1" applyAlignment="1"/>
    <xf numFmtId="177" fontId="12" fillId="0" borderId="0" xfId="9" applyNumberFormat="1" applyFont="1" applyBorder="1" applyAlignment="1"/>
    <xf numFmtId="177" fontId="12" fillId="0" borderId="0" xfId="0" applyNumberFormat="1" applyFont="1" applyAlignment="1">
      <alignment horizontal="center"/>
    </xf>
    <xf numFmtId="177" fontId="12" fillId="0" borderId="0" xfId="9" applyNumberFormat="1" applyFont="1" applyBorder="1" applyAlignment="1">
      <alignment horizontal="center"/>
    </xf>
    <xf numFmtId="177" fontId="10" fillId="12" borderId="4" xfId="9" applyNumberFormat="1" applyFont="1" applyFill="1" applyBorder="1" applyAlignment="1">
      <alignment horizontal="right"/>
    </xf>
    <xf numFmtId="177" fontId="10" fillId="10" borderId="7" xfId="9" applyNumberFormat="1" applyFont="1" applyFill="1" applyBorder="1" applyAlignment="1">
      <alignment horizontal="right"/>
    </xf>
    <xf numFmtId="175" fontId="12" fillId="0" borderId="0" xfId="7" applyNumberFormat="1" applyFont="1" applyAlignment="1">
      <alignment horizontal="center"/>
    </xf>
    <xf numFmtId="164" fontId="26" fillId="0" borderId="0" xfId="7" applyFont="1"/>
    <xf numFmtId="177" fontId="0" fillId="0" borderId="0" xfId="7" applyNumberFormat="1" applyFont="1" applyAlignment="1">
      <alignment horizontal="right"/>
    </xf>
    <xf numFmtId="177" fontId="0" fillId="0" borderId="0" xfId="0" applyNumberFormat="1"/>
    <xf numFmtId="43" fontId="0" fillId="0" borderId="0" xfId="1" applyFont="1" applyAlignment="1">
      <alignment horizontal="right"/>
    </xf>
    <xf numFmtId="0" fontId="10" fillId="13" borderId="7" xfId="0" applyFont="1" applyFill="1" applyBorder="1" applyAlignment="1">
      <alignment horizontal="left" vertical="center"/>
    </xf>
    <xf numFmtId="0" fontId="10" fillId="13" borderId="6" xfId="0" applyFont="1" applyFill="1" applyBorder="1" applyAlignment="1">
      <alignment horizontal="left" vertical="center"/>
    </xf>
    <xf numFmtId="0" fontId="22" fillId="0" borderId="0" xfId="0" applyFont="1" applyAlignment="1">
      <alignment horizontal="left" vertical="center" wrapText="1"/>
    </xf>
    <xf numFmtId="0" fontId="29" fillId="0" borderId="0" xfId="0" applyFont="1" applyAlignment="1">
      <alignment horizontal="center"/>
    </xf>
    <xf numFmtId="0" fontId="20"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center"/>
    </xf>
    <xf numFmtId="0" fontId="10" fillId="13" borderId="8" xfId="0" applyFont="1" applyFill="1" applyBorder="1" applyAlignment="1">
      <alignment horizontal="center" vertical="center"/>
    </xf>
    <xf numFmtId="0" fontId="10" fillId="13" borderId="9" xfId="0" applyFont="1" applyFill="1" applyBorder="1" applyAlignment="1">
      <alignment horizontal="center" vertical="center"/>
    </xf>
    <xf numFmtId="0" fontId="10" fillId="13" borderId="12" xfId="0" applyFont="1" applyFill="1" applyBorder="1" applyAlignment="1">
      <alignment horizontal="center" vertical="center"/>
    </xf>
    <xf numFmtId="0" fontId="10" fillId="13" borderId="11" xfId="0" applyFont="1" applyFill="1" applyBorder="1" applyAlignment="1">
      <alignment horizontal="center" vertical="center"/>
    </xf>
    <xf numFmtId="168" fontId="10" fillId="14" borderId="10" xfId="7" applyNumberFormat="1" applyFont="1" applyFill="1" applyBorder="1" applyAlignment="1">
      <alignment horizontal="center" vertical="center" wrapText="1"/>
    </xf>
    <xf numFmtId="168" fontId="10" fillId="14" borderId="13" xfId="7" applyNumberFormat="1" applyFont="1" applyFill="1" applyBorder="1" applyAlignment="1">
      <alignment horizontal="center" vertical="center" wrapText="1"/>
    </xf>
    <xf numFmtId="176" fontId="10" fillId="10" borderId="4" xfId="10" applyFont="1" applyFill="1" applyBorder="1" applyAlignment="1">
      <alignment horizontal="center" vertical="center"/>
    </xf>
    <xf numFmtId="0" fontId="10" fillId="2" borderId="0" xfId="0" applyFont="1" applyFill="1" applyAlignment="1">
      <alignment horizontal="center" vertical="center"/>
    </xf>
    <xf numFmtId="0" fontId="10" fillId="3" borderId="0" xfId="1" applyNumberFormat="1" applyFont="1" applyFill="1" applyBorder="1" applyAlignment="1">
      <alignment horizontal="center"/>
    </xf>
    <xf numFmtId="0" fontId="6" fillId="0" borderId="0" xfId="2" applyFont="1" applyAlignment="1">
      <alignment horizontal="center"/>
    </xf>
    <xf numFmtId="0" fontId="3" fillId="0" borderId="0" xfId="2" applyFont="1" applyAlignment="1">
      <alignment horizontal="center"/>
    </xf>
    <xf numFmtId="0" fontId="5" fillId="0" borderId="0" xfId="2" applyFont="1" applyAlignment="1">
      <alignment horizontal="center"/>
    </xf>
    <xf numFmtId="0" fontId="7" fillId="0" borderId="0" xfId="2" applyFont="1" applyAlignment="1">
      <alignment horizontal="center"/>
    </xf>
    <xf numFmtId="0" fontId="16" fillId="3" borderId="0" xfId="0" applyFont="1" applyFill="1" applyAlignment="1">
      <alignment horizontal="center" vertical="center"/>
    </xf>
    <xf numFmtId="0" fontId="18" fillId="6" borderId="1" xfId="8" applyFont="1" applyFill="1" applyBorder="1" applyAlignment="1">
      <alignment horizontal="center" vertical="center" wrapText="1" readingOrder="1"/>
    </xf>
    <xf numFmtId="0" fontId="18" fillId="6" borderId="0" xfId="8" applyFont="1" applyFill="1" applyAlignment="1">
      <alignment horizontal="center" vertical="center" wrapText="1" readingOrder="1"/>
    </xf>
    <xf numFmtId="0" fontId="10" fillId="3" borderId="0" xfId="0" applyFont="1" applyFill="1" applyAlignment="1">
      <alignment horizontal="center" vertical="center"/>
    </xf>
    <xf numFmtId="0" fontId="19" fillId="0" borderId="0" xfId="0" applyFont="1" applyAlignment="1">
      <alignment horizontal="center"/>
    </xf>
    <xf numFmtId="0" fontId="13" fillId="0" borderId="0" xfId="0" applyFont="1" applyAlignment="1">
      <alignment horizontal="center"/>
    </xf>
    <xf numFmtId="0" fontId="16" fillId="8" borderId="0" xfId="0" applyFont="1" applyFill="1" applyAlignment="1">
      <alignment horizontal="left" vertical="center"/>
    </xf>
    <xf numFmtId="0" fontId="21" fillId="5" borderId="0" xfId="0" applyFont="1" applyFill="1" applyAlignment="1">
      <alignment horizontal="left" vertical="top" wrapText="1"/>
    </xf>
    <xf numFmtId="0" fontId="0" fillId="0" borderId="0" xfId="0" applyAlignment="1">
      <alignment horizontal="center" vertical="center"/>
    </xf>
    <xf numFmtId="0" fontId="18" fillId="7" borderId="0" xfId="8" applyFont="1" applyFill="1" applyAlignment="1">
      <alignment horizontal="left" vertical="center" wrapText="1" readingOrder="1"/>
    </xf>
    <xf numFmtId="0" fontId="18" fillId="7" borderId="2" xfId="8" applyFont="1" applyFill="1" applyBorder="1" applyAlignment="1">
      <alignment horizontal="left" vertical="center" wrapText="1" readingOrder="1"/>
    </xf>
    <xf numFmtId="0" fontId="10" fillId="8" borderId="0" xfId="0" applyFont="1" applyFill="1" applyAlignment="1">
      <alignment horizontal="center" vertical="center"/>
    </xf>
    <xf numFmtId="165" fontId="10" fillId="11" borderId="8" xfId="7" applyNumberFormat="1" applyFont="1" applyFill="1" applyBorder="1" applyAlignment="1">
      <alignment horizontal="left" vertical="center" wrapText="1" indent="2"/>
    </xf>
    <xf numFmtId="165" fontId="10" fillId="11" borderId="9" xfId="7" applyNumberFormat="1" applyFont="1" applyFill="1" applyBorder="1" applyAlignment="1">
      <alignment horizontal="left" vertical="center" wrapText="1" indent="2"/>
    </xf>
    <xf numFmtId="0" fontId="23" fillId="0" borderId="0" xfId="0" applyFont="1" applyAlignment="1">
      <alignment horizontal="center"/>
    </xf>
    <xf numFmtId="0" fontId="24" fillId="0" borderId="0" xfId="0" applyFont="1" applyAlignment="1">
      <alignment horizontal="center" vertical="center"/>
    </xf>
    <xf numFmtId="0" fontId="10" fillId="9" borderId="4" xfId="0" applyFont="1" applyFill="1" applyBorder="1" applyAlignment="1">
      <alignment horizontal="left" vertical="center" indent="2"/>
    </xf>
    <xf numFmtId="0" fontId="10" fillId="9" borderId="4" xfId="0" applyFont="1" applyFill="1" applyBorder="1" applyAlignment="1">
      <alignment horizontal="center" vertical="center" wrapText="1"/>
    </xf>
    <xf numFmtId="0" fontId="10" fillId="9" borderId="5" xfId="0" applyFont="1" applyFill="1" applyBorder="1" applyAlignment="1">
      <alignment horizontal="center" vertical="center"/>
    </xf>
    <xf numFmtId="0" fontId="10" fillId="9" borderId="6" xfId="0" applyFont="1" applyFill="1" applyBorder="1" applyAlignment="1">
      <alignment horizontal="center" vertical="center"/>
    </xf>
    <xf numFmtId="0" fontId="27" fillId="9" borderId="4" xfId="0" applyFont="1" applyFill="1" applyBorder="1" applyAlignment="1">
      <alignment horizontal="left" vertical="center" indent="2"/>
    </xf>
    <xf numFmtId="168" fontId="10" fillId="14" borderId="4" xfId="9" applyNumberFormat="1" applyFont="1" applyFill="1" applyBorder="1" applyAlignment="1">
      <alignment horizontal="center" vertical="center" wrapText="1"/>
    </xf>
    <xf numFmtId="168" fontId="10" fillId="14" borderId="7" xfId="9" applyNumberFormat="1" applyFont="1" applyFill="1" applyBorder="1" applyAlignment="1">
      <alignment horizontal="center" vertical="center" wrapText="1"/>
    </xf>
    <xf numFmtId="0" fontId="10" fillId="10" borderId="10" xfId="0" applyFont="1" applyFill="1" applyBorder="1" applyAlignment="1">
      <alignment horizontal="center" vertical="center"/>
    </xf>
    <xf numFmtId="0" fontId="10" fillId="10" borderId="4" xfId="0" applyFont="1" applyFill="1" applyBorder="1" applyAlignment="1">
      <alignment horizontal="center" vertical="center"/>
    </xf>
    <xf numFmtId="168" fontId="10" fillId="14" borderId="4" xfId="7" applyNumberFormat="1" applyFont="1" applyFill="1" applyBorder="1" applyAlignment="1">
      <alignment horizontal="center" vertical="center" wrapText="1"/>
    </xf>
    <xf numFmtId="168" fontId="10" fillId="14" borderId="7" xfId="7" applyNumberFormat="1" applyFont="1" applyFill="1" applyBorder="1" applyAlignment="1">
      <alignment horizontal="center" vertical="center" wrapText="1"/>
    </xf>
    <xf numFmtId="176" fontId="10" fillId="10" borderId="7" xfId="10" applyFont="1" applyFill="1" applyBorder="1" applyAlignment="1">
      <alignment horizontal="center" vertical="center"/>
    </xf>
    <xf numFmtId="176" fontId="10" fillId="10" borderId="5" xfId="10" applyFont="1" applyFill="1" applyBorder="1" applyAlignment="1">
      <alignment horizontal="center" vertical="center"/>
    </xf>
    <xf numFmtId="176" fontId="10" fillId="10" borderId="6" xfId="10" applyFont="1" applyFill="1" applyBorder="1" applyAlignment="1">
      <alignment horizontal="center" vertical="center"/>
    </xf>
  </cellXfs>
  <cellStyles count="11">
    <cellStyle name="Comma" xfId="1" builtinId="3"/>
    <cellStyle name="Comma 2" xfId="9" xr:uid="{00000000-0005-0000-0000-000000000000}"/>
    <cellStyle name="Millares 2" xfId="3" xr:uid="{00000000-0005-0000-0000-000002000000}"/>
    <cellStyle name="Millares 2 2" xfId="4" xr:uid="{00000000-0005-0000-0000-000003000000}"/>
    <cellStyle name="Millares 3" xfId="7" xr:uid="{00000000-0005-0000-0000-000004000000}"/>
    <cellStyle name="Millares 3 2" xfId="10" xr:uid="{00000000-0005-0000-0000-000005000000}"/>
    <cellStyle name="Normal" xfId="0" builtinId="0"/>
    <cellStyle name="Normal 11" xfId="8" xr:uid="{00000000-0005-0000-0000-000007000000}"/>
    <cellStyle name="Normal 2" xfId="2" xr:uid="{00000000-0005-0000-0000-000008000000}"/>
    <cellStyle name="Normal 2 2" xfId="5" xr:uid="{00000000-0005-0000-0000-000009000000}"/>
    <cellStyle name="Normal 3" xfId="6"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9050" y="19050"/>
          <a:ext cx="326198" cy="20859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342900</xdr:colOff>
          <xdr:row>0</xdr:row>
          <xdr:rowOff>104775</xdr:rowOff>
        </xdr:from>
        <xdr:to>
          <xdr:col>15</xdr:col>
          <xdr:colOff>647700</xdr:colOff>
          <xdr:row>4</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0</xdr:row>
          <xdr:rowOff>228600</xdr:rowOff>
        </xdr:from>
        <xdr:to>
          <xdr:col>2</xdr:col>
          <xdr:colOff>1304925</xdr:colOff>
          <xdr:row>5</xdr:row>
          <xdr:rowOff>95250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21594"/>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9525" y="1"/>
          <a:ext cx="396274" cy="1321594"/>
        </a:xfrm>
        <a:prstGeom prst="rect">
          <a:avLst/>
        </a:prstGeom>
      </xdr:spPr>
    </xdr:pic>
    <xdr:clientData/>
  </xdr:oneCellAnchor>
  <xdr:oneCellAnchor>
    <xdr:from>
      <xdr:col>1</xdr:col>
      <xdr:colOff>198905</xdr:colOff>
      <xdr:row>0</xdr:row>
      <xdr:rowOff>151839</xdr:rowOff>
    </xdr:from>
    <xdr:ext cx="826599" cy="823056"/>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60905" y="151839"/>
          <a:ext cx="826599" cy="823056"/>
        </a:xfrm>
        <a:prstGeom prst="rect">
          <a:avLst/>
        </a:prstGeom>
      </xdr:spPr>
    </xdr:pic>
    <xdr:clientData/>
  </xdr:oneCellAnchor>
  <xdr:oneCellAnchor>
    <xdr:from>
      <xdr:col>15</xdr:col>
      <xdr:colOff>321469</xdr:colOff>
      <xdr:row>1</xdr:row>
      <xdr:rowOff>54908</xdr:rowOff>
    </xdr:from>
    <xdr:ext cx="1391772" cy="653674"/>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11751469" y="245408"/>
          <a:ext cx="1391772" cy="653674"/>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16831"/>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9525" y="1"/>
          <a:ext cx="396274" cy="1316831"/>
        </a:xfrm>
        <a:prstGeom prst="rect">
          <a:avLst/>
        </a:prstGeom>
      </xdr:spPr>
    </xdr:pic>
    <xdr:clientData/>
  </xdr:oneCellAnchor>
  <xdr:oneCellAnchor>
    <xdr:from>
      <xdr:col>1</xdr:col>
      <xdr:colOff>198905</xdr:colOff>
      <xdr:row>0</xdr:row>
      <xdr:rowOff>151839</xdr:rowOff>
    </xdr:from>
    <xdr:ext cx="831362" cy="811150"/>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789455" y="151839"/>
          <a:ext cx="831362" cy="811150"/>
        </a:xfrm>
        <a:prstGeom prst="rect">
          <a:avLst/>
        </a:prstGeom>
      </xdr:spPr>
    </xdr:pic>
    <xdr:clientData/>
  </xdr:oneCellAnchor>
  <xdr:oneCellAnchor>
    <xdr:from>
      <xdr:col>15</xdr:col>
      <xdr:colOff>295275</xdr:colOff>
      <xdr:row>0</xdr:row>
      <xdr:rowOff>121583</xdr:rowOff>
    </xdr:from>
    <xdr:ext cx="1387010" cy="644149"/>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14239875" y="121583"/>
          <a:ext cx="1387010" cy="64414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323850</xdr:colOff>
      <xdr:row>0</xdr:row>
      <xdr:rowOff>76200</xdr:rowOff>
    </xdr:from>
    <xdr:ext cx="1971675" cy="895350"/>
    <xdr:pic>
      <xdr:nvPicPr>
        <xdr:cNvPr id="3" name="Imagen 4">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323850" y="76200"/>
          <a:ext cx="1971675" cy="895350"/>
        </a:xfrm>
        <a:prstGeom prst="rect">
          <a:avLst/>
        </a:prstGeom>
      </xdr:spPr>
    </xdr:pic>
    <xdr:clientData/>
  </xdr:oneCellAnchor>
  <xdr:oneCellAnchor>
    <xdr:from>
      <xdr:col>16</xdr:col>
      <xdr:colOff>333376</xdr:colOff>
      <xdr:row>0</xdr:row>
      <xdr:rowOff>38100</xdr:rowOff>
    </xdr:from>
    <xdr:ext cx="1839932" cy="914400"/>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12525376" y="38100"/>
          <a:ext cx="1839932" cy="9144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1</xdr:col>
      <xdr:colOff>19050</xdr:colOff>
      <xdr:row>1</xdr:row>
      <xdr:rowOff>133350</xdr:rowOff>
    </xdr:from>
    <xdr:ext cx="1819275" cy="828675"/>
    <xdr:pic>
      <xdr:nvPicPr>
        <xdr:cNvPr id="3" name="Imagen 2">
          <a:extLst>
            <a:ext uri="{FF2B5EF4-FFF2-40B4-BE49-F238E27FC236}">
              <a16:creationId xmlns:a16="http://schemas.microsoft.com/office/drawing/2014/main" id="{00000000-0008-0000-0C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95400" y="333375"/>
          <a:ext cx="1819275" cy="828675"/>
        </a:xfrm>
        <a:prstGeom prst="rect">
          <a:avLst/>
        </a:prstGeom>
      </xdr:spPr>
    </xdr:pic>
    <xdr:clientData/>
  </xdr:oneCellAnchor>
  <xdr:oneCellAnchor>
    <xdr:from>
      <xdr:col>11</xdr:col>
      <xdr:colOff>10453</xdr:colOff>
      <xdr:row>1</xdr:row>
      <xdr:rowOff>114300</xdr:rowOff>
    </xdr:from>
    <xdr:ext cx="1961222" cy="974678"/>
    <xdr:pic>
      <xdr:nvPicPr>
        <xdr:cNvPr id="4" name="Imagen 3">
          <a:extLst>
            <a:ext uri="{FF2B5EF4-FFF2-40B4-BE49-F238E27FC236}">
              <a16:creationId xmlns:a16="http://schemas.microsoft.com/office/drawing/2014/main" id="{00000000-0008-0000-0C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1850028" y="314325"/>
          <a:ext cx="1961222" cy="97467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1209675</xdr:colOff>
      <xdr:row>1</xdr:row>
      <xdr:rowOff>285750</xdr:rowOff>
    </xdr:from>
    <xdr:ext cx="1819275" cy="828675"/>
    <xdr:pic>
      <xdr:nvPicPr>
        <xdr:cNvPr id="3" name="Imagen 2">
          <a:extLst>
            <a:ext uri="{FF2B5EF4-FFF2-40B4-BE49-F238E27FC236}">
              <a16:creationId xmlns:a16="http://schemas.microsoft.com/office/drawing/2014/main" id="{00000000-0008-0000-0D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09675" y="485775"/>
          <a:ext cx="1819275" cy="8286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D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3821703" y="295275"/>
          <a:ext cx="1961222" cy="974678"/>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1209675</xdr:colOff>
      <xdr:row>1</xdr:row>
      <xdr:rowOff>285750</xdr:rowOff>
    </xdr:from>
    <xdr:ext cx="1819275" cy="828675"/>
    <xdr:pic>
      <xdr:nvPicPr>
        <xdr:cNvPr id="3" name="Imagen 2">
          <a:extLst>
            <a:ext uri="{FF2B5EF4-FFF2-40B4-BE49-F238E27FC236}">
              <a16:creationId xmlns:a16="http://schemas.microsoft.com/office/drawing/2014/main" id="{00000000-0008-0000-0E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09675" y="485775"/>
          <a:ext cx="1819275" cy="8286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E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4812303" y="295275"/>
          <a:ext cx="1961222" cy="974678"/>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1430" y="1"/>
          <a:ext cx="257175" cy="1695449"/>
        </a:xfrm>
        <a:prstGeom prst="rect">
          <a:avLst/>
        </a:prstGeom>
      </xdr:spPr>
    </xdr:pic>
    <xdr:clientData/>
  </xdr:oneCellAnchor>
  <xdr:oneCellAnchor>
    <xdr:from>
      <xdr:col>1</xdr:col>
      <xdr:colOff>85725</xdr:colOff>
      <xdr:row>1</xdr:row>
      <xdr:rowOff>142875</xdr:rowOff>
    </xdr:from>
    <xdr:ext cx="1986565" cy="904875"/>
    <xdr:pic>
      <xdr:nvPicPr>
        <xdr:cNvPr id="3" name="Imagen 2">
          <a:extLst>
            <a:ext uri="{FF2B5EF4-FFF2-40B4-BE49-F238E27FC236}">
              <a16:creationId xmlns:a16="http://schemas.microsoft.com/office/drawing/2014/main" id="{00000000-0008-0000-0F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402080" y="340995"/>
          <a:ext cx="1986565" cy="9048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F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5242833" y="291465"/>
          <a:ext cx="1961222" cy="974678"/>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1094165</xdr:colOff>
      <xdr:row>1</xdr:row>
      <xdr:rowOff>123825</xdr:rowOff>
    </xdr:from>
    <xdr:ext cx="1883042" cy="1028700"/>
    <xdr:pic>
      <xdr:nvPicPr>
        <xdr:cNvPr id="3" name="Imagen 2">
          <a:extLst>
            <a:ext uri="{FF2B5EF4-FFF2-40B4-BE49-F238E27FC236}">
              <a16:creationId xmlns:a16="http://schemas.microsoft.com/office/drawing/2014/main" id="{00000000-0008-0000-10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94165" y="323850"/>
          <a:ext cx="1883042" cy="1028700"/>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10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4812303" y="295275"/>
          <a:ext cx="1961222" cy="974678"/>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11430" y="1"/>
          <a:ext cx="257175" cy="1695449"/>
        </a:xfrm>
        <a:prstGeom prst="rect">
          <a:avLst/>
        </a:prstGeom>
      </xdr:spPr>
    </xdr:pic>
    <xdr:clientData/>
  </xdr:oneCellAnchor>
  <xdr:oneCellAnchor>
    <xdr:from>
      <xdr:col>0</xdr:col>
      <xdr:colOff>246440</xdr:colOff>
      <xdr:row>0</xdr:row>
      <xdr:rowOff>0</xdr:rowOff>
    </xdr:from>
    <xdr:ext cx="1883042" cy="1028700"/>
    <xdr:pic>
      <xdr:nvPicPr>
        <xdr:cNvPr id="3" name="Imagen 2">
          <a:extLst>
            <a:ext uri="{FF2B5EF4-FFF2-40B4-BE49-F238E27FC236}">
              <a16:creationId xmlns:a16="http://schemas.microsoft.com/office/drawing/2014/main" id="{00000000-0008-0000-11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46440" y="0"/>
          <a:ext cx="1883042" cy="1028700"/>
        </a:xfrm>
        <a:prstGeom prst="rect">
          <a:avLst/>
        </a:prstGeom>
      </xdr:spPr>
    </xdr:pic>
    <xdr:clientData/>
  </xdr:oneCellAnchor>
  <xdr:oneCellAnchor>
    <xdr:from>
      <xdr:col>7</xdr:col>
      <xdr:colOff>333375</xdr:colOff>
      <xdr:row>0</xdr:row>
      <xdr:rowOff>104775</xdr:rowOff>
    </xdr:from>
    <xdr:ext cx="1961222" cy="974678"/>
    <xdr:pic>
      <xdr:nvPicPr>
        <xdr:cNvPr id="4" name="Imagen 3">
          <a:extLst>
            <a:ext uri="{FF2B5EF4-FFF2-40B4-BE49-F238E27FC236}">
              <a16:creationId xmlns:a16="http://schemas.microsoft.com/office/drawing/2014/main" id="{00000000-0008-0000-11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8391525" y="104775"/>
          <a:ext cx="1961222" cy="97467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361950</xdr:colOff>
          <xdr:row>0</xdr:row>
          <xdr:rowOff>85725</xdr:rowOff>
        </xdr:from>
        <xdr:to>
          <xdr:col>15</xdr:col>
          <xdr:colOff>657225</xdr:colOff>
          <xdr:row>3</xdr:row>
          <xdr:rowOff>142875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0</xdr:row>
          <xdr:rowOff>209550</xdr:rowOff>
        </xdr:from>
        <xdr:to>
          <xdr:col>2</xdr:col>
          <xdr:colOff>1457325</xdr:colOff>
          <xdr:row>5</xdr:row>
          <xdr:rowOff>47625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276225</xdr:colOff>
          <xdr:row>0</xdr:row>
          <xdr:rowOff>238125</xdr:rowOff>
        </xdr:from>
        <xdr:to>
          <xdr:col>15</xdr:col>
          <xdr:colOff>609600</xdr:colOff>
          <xdr:row>4</xdr:row>
          <xdr:rowOff>57150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0</xdr:row>
          <xdr:rowOff>228600</xdr:rowOff>
        </xdr:from>
        <xdr:to>
          <xdr:col>2</xdr:col>
          <xdr:colOff>1352550</xdr:colOff>
          <xdr:row>5</xdr:row>
          <xdr:rowOff>0</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361950</xdr:colOff>
          <xdr:row>0</xdr:row>
          <xdr:rowOff>66675</xdr:rowOff>
        </xdr:from>
        <xdr:to>
          <xdr:col>15</xdr:col>
          <xdr:colOff>666750</xdr:colOff>
          <xdr:row>3</xdr:row>
          <xdr:rowOff>85725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0</xdr:row>
          <xdr:rowOff>200025</xdr:rowOff>
        </xdr:from>
        <xdr:to>
          <xdr:col>2</xdr:col>
          <xdr:colOff>1457325</xdr:colOff>
          <xdr:row>4</xdr:row>
          <xdr:rowOff>171450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200025</xdr:colOff>
          <xdr:row>0</xdr:row>
          <xdr:rowOff>38100</xdr:rowOff>
        </xdr:from>
        <xdr:to>
          <xdr:col>15</xdr:col>
          <xdr:colOff>695325</xdr:colOff>
          <xdr:row>3</xdr:row>
          <xdr:rowOff>57150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0</xdr:row>
          <xdr:rowOff>190500</xdr:rowOff>
        </xdr:from>
        <xdr:to>
          <xdr:col>2</xdr:col>
          <xdr:colOff>1428750</xdr:colOff>
          <xdr:row>4</xdr:row>
          <xdr:rowOff>161925</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9525</xdr:colOff>
      <xdr:row>0</xdr:row>
      <xdr:rowOff>0</xdr:rowOff>
    </xdr:from>
    <xdr:ext cx="396274" cy="2464131"/>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oneCellAnchor>
  <xdr:oneCellAnchor>
    <xdr:from>
      <xdr:col>1</xdr:col>
      <xdr:colOff>276225</xdr:colOff>
      <xdr:row>1</xdr:row>
      <xdr:rowOff>66676</xdr:rowOff>
    </xdr:from>
    <xdr:ext cx="809625" cy="768868"/>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038225" y="257176"/>
          <a:ext cx="809625" cy="768868"/>
        </a:xfrm>
        <a:prstGeom prst="rect">
          <a:avLst/>
        </a:prstGeom>
      </xdr:spPr>
    </xdr:pic>
    <xdr:clientData/>
  </xdr:oneCellAnchor>
  <xdr:oneCellAnchor>
    <xdr:from>
      <xdr:col>14</xdr:col>
      <xdr:colOff>371475</xdr:colOff>
      <xdr:row>1</xdr:row>
      <xdr:rowOff>114301</xdr:rowOff>
    </xdr:from>
    <xdr:ext cx="1095375" cy="545159"/>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11887200" y="304801"/>
          <a:ext cx="1095375" cy="54515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405799</xdr:colOff>
      <xdr:row>11</xdr:row>
      <xdr:rowOff>168606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twoCellAnchor>
  <xdr:twoCellAnchor editAs="oneCell">
    <xdr:from>
      <xdr:col>1</xdr:col>
      <xdr:colOff>28575</xdr:colOff>
      <xdr:row>1</xdr:row>
      <xdr:rowOff>9526</xdr:rowOff>
    </xdr:from>
    <xdr:to>
      <xdr:col>2</xdr:col>
      <xdr:colOff>27906</xdr:colOff>
      <xdr:row>4</xdr:row>
      <xdr:rowOff>19050</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542925" y="200026"/>
          <a:ext cx="932781" cy="885824"/>
        </a:xfrm>
        <a:prstGeom prst="rect">
          <a:avLst/>
        </a:prstGeom>
      </xdr:spPr>
    </xdr:pic>
    <xdr:clientData/>
  </xdr:twoCellAnchor>
  <xdr:twoCellAnchor editAs="oneCell">
    <xdr:from>
      <xdr:col>15</xdr:col>
      <xdr:colOff>352426</xdr:colOff>
      <xdr:row>0</xdr:row>
      <xdr:rowOff>0</xdr:rowOff>
    </xdr:from>
    <xdr:to>
      <xdr:col>17</xdr:col>
      <xdr:colOff>142876</xdr:colOff>
      <xdr:row>2</xdr:row>
      <xdr:rowOff>101785</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2696826" y="0"/>
          <a:ext cx="1295400" cy="6447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405799</xdr:colOff>
      <xdr:row>11</xdr:row>
      <xdr:rowOff>101931</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twoCellAnchor>
  <xdr:twoCellAnchor editAs="oneCell">
    <xdr:from>
      <xdr:col>1</xdr:col>
      <xdr:colOff>285751</xdr:colOff>
      <xdr:row>1</xdr:row>
      <xdr:rowOff>28575</xdr:rowOff>
    </xdr:from>
    <xdr:to>
      <xdr:col>2</xdr:col>
      <xdr:colOff>43788</xdr:colOff>
      <xdr:row>3</xdr:row>
      <xdr:rowOff>95250</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876301" y="219075"/>
          <a:ext cx="691487" cy="676275"/>
        </a:xfrm>
        <a:prstGeom prst="rect">
          <a:avLst/>
        </a:prstGeom>
      </xdr:spPr>
    </xdr:pic>
    <xdr:clientData/>
  </xdr:twoCellAnchor>
  <xdr:twoCellAnchor editAs="oneCell">
    <xdr:from>
      <xdr:col>15</xdr:col>
      <xdr:colOff>266700</xdr:colOff>
      <xdr:row>0</xdr:row>
      <xdr:rowOff>133350</xdr:rowOff>
    </xdr:from>
    <xdr:to>
      <xdr:col>17</xdr:col>
      <xdr:colOff>0</xdr:colOff>
      <xdr:row>2</xdr:row>
      <xdr:rowOff>235135</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13916025" y="133350"/>
          <a:ext cx="1409700" cy="6447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21594"/>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 y="1"/>
          <a:ext cx="396274" cy="1321594"/>
        </a:xfrm>
        <a:prstGeom prst="rect">
          <a:avLst/>
        </a:prstGeom>
      </xdr:spPr>
    </xdr:pic>
    <xdr:clientData/>
  </xdr:oneCellAnchor>
  <xdr:oneCellAnchor>
    <xdr:from>
      <xdr:col>1</xdr:col>
      <xdr:colOff>151280</xdr:colOff>
      <xdr:row>0</xdr:row>
      <xdr:rowOff>151839</xdr:rowOff>
    </xdr:from>
    <xdr:ext cx="826599" cy="823056"/>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913280" y="151839"/>
          <a:ext cx="826599" cy="823056"/>
        </a:xfrm>
        <a:prstGeom prst="rect">
          <a:avLst/>
        </a:prstGeom>
      </xdr:spPr>
    </xdr:pic>
    <xdr:clientData/>
  </xdr:oneCellAnchor>
  <xdr:oneCellAnchor>
    <xdr:from>
      <xdr:col>15</xdr:col>
      <xdr:colOff>9524</xdr:colOff>
      <xdr:row>0</xdr:row>
      <xdr:rowOff>114439</xdr:rowOff>
    </xdr:from>
    <xdr:ext cx="1391772" cy="653674"/>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11439524" y="114439"/>
          <a:ext cx="1391772" cy="65367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6.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2.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10.bin"/><Relationship Id="rId5" Type="http://schemas.openxmlformats.org/officeDocument/2006/relationships/image" Target="../media/image1.emf"/><Relationship Id="rId4" Type="http://schemas.openxmlformats.org/officeDocument/2006/relationships/oleObject" Target="../embeddings/oleObject9.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P23"/>
  <sheetViews>
    <sheetView showGridLines="0" zoomScale="112" zoomScaleNormal="112"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4" t="s">
        <v>0</v>
      </c>
      <c r="C1" s="184"/>
      <c r="D1" s="184"/>
      <c r="E1" s="184"/>
      <c r="F1" s="184"/>
      <c r="G1" s="184"/>
      <c r="H1" s="184"/>
      <c r="I1" s="184"/>
      <c r="J1" s="184"/>
      <c r="K1" s="184"/>
      <c r="L1" s="184"/>
      <c r="M1" s="184"/>
      <c r="N1" s="184"/>
      <c r="O1" s="184"/>
      <c r="P1" s="184"/>
    </row>
    <row r="2" spans="2:16" x14ac:dyDescent="0.25">
      <c r="B2" s="185" t="s">
        <v>1</v>
      </c>
      <c r="C2" s="185"/>
      <c r="D2" s="185"/>
      <c r="E2" s="185"/>
      <c r="F2" s="185"/>
      <c r="G2" s="185"/>
      <c r="H2" s="185"/>
      <c r="I2" s="185"/>
      <c r="J2" s="185"/>
      <c r="K2" s="185"/>
      <c r="L2" s="185"/>
      <c r="M2" s="185"/>
      <c r="N2" s="185"/>
      <c r="O2" s="185"/>
      <c r="P2" s="185"/>
    </row>
    <row r="3" spans="2:16" x14ac:dyDescent="0.25">
      <c r="B3" s="183" t="s">
        <v>2</v>
      </c>
      <c r="C3" s="183"/>
      <c r="D3" s="183"/>
      <c r="E3" s="183"/>
      <c r="F3" s="183"/>
      <c r="G3" s="183"/>
      <c r="H3" s="183"/>
      <c r="I3" s="183"/>
      <c r="J3" s="183"/>
      <c r="K3" s="183"/>
      <c r="L3" s="183"/>
      <c r="M3" s="183"/>
      <c r="N3" s="183"/>
      <c r="O3" s="183"/>
      <c r="P3" s="183"/>
    </row>
    <row r="4" spans="2:16" x14ac:dyDescent="0.25">
      <c r="B4" s="186" t="s">
        <v>3</v>
      </c>
      <c r="C4" s="186"/>
      <c r="D4" s="186"/>
      <c r="E4" s="186"/>
      <c r="F4" s="186"/>
      <c r="G4" s="186"/>
      <c r="H4" s="186"/>
      <c r="I4" s="186"/>
      <c r="J4" s="186"/>
      <c r="K4" s="186"/>
      <c r="L4" s="186"/>
      <c r="M4" s="186"/>
      <c r="N4" s="186"/>
      <c r="O4" s="186"/>
      <c r="P4" s="186"/>
    </row>
    <row r="5" spans="2:16" x14ac:dyDescent="0.25">
      <c r="B5" s="183">
        <v>2009</v>
      </c>
      <c r="C5" s="183"/>
      <c r="D5" s="183"/>
      <c r="E5" s="183"/>
      <c r="F5" s="183"/>
      <c r="G5" s="183"/>
      <c r="H5" s="183"/>
      <c r="I5" s="183"/>
      <c r="J5" s="183"/>
      <c r="K5" s="183"/>
      <c r="L5" s="183"/>
      <c r="M5" s="183"/>
      <c r="N5" s="183"/>
      <c r="O5" s="183"/>
      <c r="P5" s="183"/>
    </row>
    <row r="6" spans="2:16" x14ac:dyDescent="0.25">
      <c r="B6" s="183" t="s">
        <v>4</v>
      </c>
      <c r="C6" s="183"/>
      <c r="D6" s="183"/>
      <c r="E6" s="183"/>
      <c r="F6" s="183"/>
      <c r="G6" s="183"/>
      <c r="H6" s="183"/>
      <c r="I6" s="183"/>
      <c r="J6" s="183"/>
      <c r="K6" s="183"/>
      <c r="L6" s="183"/>
      <c r="M6" s="183"/>
      <c r="N6" s="183"/>
      <c r="O6" s="183"/>
      <c r="P6" s="183"/>
    </row>
    <row r="7" spans="2:16" x14ac:dyDescent="0.25">
      <c r="B7" s="2"/>
      <c r="C7" s="2"/>
      <c r="D7" s="2"/>
      <c r="E7" s="2"/>
      <c r="F7" s="2"/>
      <c r="G7" s="2"/>
      <c r="H7" s="2"/>
      <c r="I7" s="2"/>
      <c r="J7" s="2"/>
      <c r="K7" s="2"/>
      <c r="L7" s="2"/>
      <c r="M7" s="2"/>
      <c r="N7" s="2"/>
      <c r="O7" s="2"/>
      <c r="P7" s="2"/>
    </row>
    <row r="8" spans="2:16" ht="15.75" x14ac:dyDescent="0.3">
      <c r="B8" s="1"/>
      <c r="C8" s="1"/>
      <c r="D8" s="1"/>
      <c r="E8" s="1"/>
      <c r="F8" s="1"/>
      <c r="G8" s="1"/>
      <c r="H8" s="1"/>
      <c r="I8" s="1"/>
      <c r="J8" s="1"/>
      <c r="K8" s="1"/>
      <c r="L8" s="1"/>
      <c r="M8" s="1"/>
      <c r="N8" s="1"/>
      <c r="O8" s="1"/>
      <c r="P8" s="1"/>
    </row>
    <row r="9" spans="2:16" x14ac:dyDescent="0.25">
      <c r="B9" s="181" t="s">
        <v>5</v>
      </c>
      <c r="C9" s="181"/>
      <c r="D9" s="182">
        <v>2009</v>
      </c>
      <c r="E9" s="182"/>
      <c r="F9" s="182"/>
      <c r="G9" s="182"/>
      <c r="H9" s="182"/>
      <c r="I9" s="182"/>
      <c r="J9" s="182"/>
      <c r="K9" s="182"/>
      <c r="L9" s="182"/>
      <c r="M9" s="182"/>
      <c r="N9" s="182"/>
      <c r="O9" s="182"/>
      <c r="P9" s="182"/>
    </row>
    <row r="10" spans="2:16" x14ac:dyDescent="0.25">
      <c r="B10" s="181"/>
      <c r="C10" s="181"/>
      <c r="D10" s="5" t="s">
        <v>6</v>
      </c>
      <c r="E10" s="5" t="s">
        <v>7</v>
      </c>
      <c r="F10" s="5" t="s">
        <v>8</v>
      </c>
      <c r="G10" s="5" t="s">
        <v>9</v>
      </c>
      <c r="H10" s="5" t="s">
        <v>10</v>
      </c>
      <c r="I10" s="5" t="s">
        <v>11</v>
      </c>
      <c r="J10" s="5" t="s">
        <v>12</v>
      </c>
      <c r="K10" s="5" t="s">
        <v>13</v>
      </c>
      <c r="L10" s="5" t="s">
        <v>14</v>
      </c>
      <c r="M10" s="5" t="s">
        <v>15</v>
      </c>
      <c r="N10" s="5" t="s">
        <v>16</v>
      </c>
      <c r="O10" s="5" t="s">
        <v>17</v>
      </c>
      <c r="P10" s="5" t="s">
        <v>18</v>
      </c>
    </row>
    <row r="11" spans="2:16" x14ac:dyDescent="0.25">
      <c r="B11" s="6">
        <v>10</v>
      </c>
      <c r="C11" s="6" t="s">
        <v>19</v>
      </c>
      <c r="D11" s="136">
        <v>16782362616.840004</v>
      </c>
      <c r="E11" s="136">
        <v>13778046416.749992</v>
      </c>
      <c r="F11" s="136">
        <v>16785736578.60998</v>
      </c>
      <c r="G11" s="136">
        <v>19146487482.889999</v>
      </c>
      <c r="H11" s="136">
        <v>15608072543.6</v>
      </c>
      <c r="I11" s="136">
        <v>15500876761.900002</v>
      </c>
      <c r="J11" s="136">
        <v>15950513230.439983</v>
      </c>
      <c r="K11" s="136">
        <v>14696965203.420008</v>
      </c>
      <c r="L11" s="136">
        <v>15141117236.240002</v>
      </c>
      <c r="M11" s="136">
        <v>16529565739.61001</v>
      </c>
      <c r="N11" s="136">
        <v>15356243343.019993</v>
      </c>
      <c r="O11" s="136">
        <v>18688973039.550003</v>
      </c>
      <c r="P11" s="136">
        <v>193964960192.87</v>
      </c>
    </row>
    <row r="12" spans="2:16" x14ac:dyDescent="0.25">
      <c r="B12" s="6">
        <v>20</v>
      </c>
      <c r="C12" s="6" t="s">
        <v>20</v>
      </c>
      <c r="D12" s="136">
        <v>2211554492.6100001</v>
      </c>
      <c r="E12" s="136">
        <v>2211292919.8400002</v>
      </c>
      <c r="F12" s="136">
        <v>2770251136.77</v>
      </c>
      <c r="G12" s="136">
        <v>2395572244.4700003</v>
      </c>
      <c r="H12" s="136">
        <v>2323090603.4299998</v>
      </c>
      <c r="I12" s="136">
        <v>2711749044.6100006</v>
      </c>
      <c r="J12" s="136">
        <v>2439775436.5900006</v>
      </c>
      <c r="K12" s="136">
        <v>2929572658.1299996</v>
      </c>
      <c r="L12" s="136">
        <v>2639228031.3099995</v>
      </c>
      <c r="M12" s="136">
        <v>2749757245.9599996</v>
      </c>
      <c r="N12" s="136">
        <v>2900665703.8099999</v>
      </c>
      <c r="O12" s="136">
        <v>3735340239.5499997</v>
      </c>
      <c r="P12" s="136">
        <v>32017849757.080002</v>
      </c>
    </row>
    <row r="13" spans="2:16" x14ac:dyDescent="0.25">
      <c r="B13" s="6">
        <v>50</v>
      </c>
      <c r="C13" s="6" t="s">
        <v>21</v>
      </c>
      <c r="D13" s="136">
        <v>0</v>
      </c>
      <c r="E13" s="136">
        <v>1500000000</v>
      </c>
      <c r="F13" s="136">
        <v>7786574439.4799995</v>
      </c>
      <c r="G13" s="136">
        <v>1573159877.6599998</v>
      </c>
      <c r="H13" s="136">
        <v>309549403</v>
      </c>
      <c r="I13" s="136">
        <v>3022102670</v>
      </c>
      <c r="J13" s="136">
        <v>1386505096.48</v>
      </c>
      <c r="K13" s="136">
        <v>1549403320.02</v>
      </c>
      <c r="L13" s="136">
        <v>3224759200</v>
      </c>
      <c r="M13" s="136">
        <v>9343493667.5</v>
      </c>
      <c r="N13" s="136">
        <v>3139225682.4299998</v>
      </c>
      <c r="O13" s="136">
        <v>7538128136.4400005</v>
      </c>
      <c r="P13" s="136">
        <v>40372901493.010002</v>
      </c>
    </row>
    <row r="14" spans="2:16" x14ac:dyDescent="0.25">
      <c r="B14" s="6">
        <v>60</v>
      </c>
      <c r="C14" s="6" t="s">
        <v>22</v>
      </c>
      <c r="D14" s="136">
        <v>762261362.46000004</v>
      </c>
      <c r="E14" s="136">
        <v>822667098.58000016</v>
      </c>
      <c r="F14" s="136">
        <v>1771151412.2700007</v>
      </c>
      <c r="G14" s="136">
        <v>854863436.24000013</v>
      </c>
      <c r="H14" s="136">
        <v>902676445.02999985</v>
      </c>
      <c r="I14" s="136">
        <v>1355129154.3500001</v>
      </c>
      <c r="J14" s="136">
        <v>5605555321.8499994</v>
      </c>
      <c r="K14" s="136">
        <v>1857596164.8000002</v>
      </c>
      <c r="L14" s="136">
        <v>3770515457.6400003</v>
      </c>
      <c r="M14" s="136">
        <v>1797107097.7499998</v>
      </c>
      <c r="N14" s="136">
        <v>12575626630.220001</v>
      </c>
      <c r="O14" s="136">
        <v>29192402545.040001</v>
      </c>
      <c r="P14" s="136">
        <v>61267552126.230003</v>
      </c>
    </row>
    <row r="15" spans="2:16" x14ac:dyDescent="0.25">
      <c r="B15" s="6">
        <v>70</v>
      </c>
      <c r="C15" s="6" t="s">
        <v>23</v>
      </c>
      <c r="D15" s="136">
        <v>1872758.54</v>
      </c>
      <c r="E15" s="136">
        <v>3257480.5500000007</v>
      </c>
      <c r="F15" s="136">
        <v>180438439.63</v>
      </c>
      <c r="G15" s="136">
        <v>15780242.41</v>
      </c>
      <c r="H15" s="136">
        <v>116295833.83999999</v>
      </c>
      <c r="I15" s="136">
        <v>38936621.170000002</v>
      </c>
      <c r="J15" s="136">
        <v>583246921.86000001</v>
      </c>
      <c r="K15" s="136">
        <v>176506712.94</v>
      </c>
      <c r="L15" s="136">
        <v>536329236.6400001</v>
      </c>
      <c r="M15" s="136">
        <v>778160181.61000001</v>
      </c>
      <c r="N15" s="136">
        <v>249175278.22999999</v>
      </c>
      <c r="O15" s="136">
        <v>125107166.00999999</v>
      </c>
      <c r="P15" s="136">
        <v>2805106873.4300003</v>
      </c>
    </row>
    <row r="16" spans="2:16" x14ac:dyDescent="0.25">
      <c r="B16" s="7" t="s">
        <v>24</v>
      </c>
      <c r="C16" s="7"/>
      <c r="D16" s="137">
        <v>19758051230.450005</v>
      </c>
      <c r="E16" s="137">
        <v>18315263915.719994</v>
      </c>
      <c r="F16" s="137">
        <v>29294152006.759979</v>
      </c>
      <c r="G16" s="137">
        <v>23985863283.670002</v>
      </c>
      <c r="H16" s="137">
        <v>19259684828.899998</v>
      </c>
      <c r="I16" s="137">
        <v>22628794252.029999</v>
      </c>
      <c r="J16" s="137">
        <v>25965596007.219982</v>
      </c>
      <c r="K16" s="137">
        <v>21210044059.310005</v>
      </c>
      <c r="L16" s="137">
        <v>25311949161.830002</v>
      </c>
      <c r="M16" s="137">
        <v>31198083932.430012</v>
      </c>
      <c r="N16" s="137">
        <v>34220936637.709995</v>
      </c>
      <c r="O16" s="137">
        <v>59279951126.590004</v>
      </c>
      <c r="P16" s="137">
        <v>330428370442.62</v>
      </c>
    </row>
    <row r="17" spans="2:16" ht="15.75" x14ac:dyDescent="0.3">
      <c r="B17" s="3" t="s">
        <v>25</v>
      </c>
      <c r="C17" s="3"/>
      <c r="D17" s="4"/>
      <c r="E17" s="4"/>
      <c r="F17" s="1"/>
      <c r="G17" s="1"/>
      <c r="H17" s="1"/>
      <c r="I17" s="1"/>
      <c r="J17" s="1"/>
      <c r="K17" s="1"/>
      <c r="L17" s="1"/>
      <c r="M17" s="1"/>
      <c r="N17" s="1"/>
      <c r="O17" s="1"/>
      <c r="P17" s="1"/>
    </row>
    <row r="18" spans="2:16" ht="15.75" x14ac:dyDescent="0.3">
      <c r="B18" s="3" t="s">
        <v>26</v>
      </c>
      <c r="C18" s="3"/>
      <c r="D18" s="4"/>
      <c r="E18" s="4"/>
      <c r="F18" s="1"/>
      <c r="G18" s="1"/>
      <c r="H18" s="1"/>
      <c r="I18" s="1"/>
      <c r="J18" s="1"/>
      <c r="K18" s="1"/>
      <c r="L18" s="1"/>
      <c r="M18" s="1"/>
      <c r="N18" s="1"/>
      <c r="O18" s="1"/>
      <c r="P18" s="1"/>
    </row>
    <row r="19" spans="2:16" ht="15.75" x14ac:dyDescent="0.3">
      <c r="B19" s="3" t="s">
        <v>27</v>
      </c>
      <c r="C19" s="3"/>
      <c r="D19" s="4"/>
      <c r="E19" s="4"/>
      <c r="F19" s="1"/>
      <c r="G19" s="1" t="s">
        <v>28</v>
      </c>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c r="N21" s="1"/>
      <c r="O21" s="1"/>
      <c r="P21" s="1"/>
    </row>
    <row r="22" spans="2:16" ht="15.75" x14ac:dyDescent="0.3">
      <c r="B22" s="1"/>
      <c r="C22" s="1"/>
      <c r="D22" s="1"/>
      <c r="E22" s="1"/>
      <c r="F22" s="1" t="s">
        <v>28</v>
      </c>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sheetData>
  <mergeCells count="8">
    <mergeCell ref="B9:C10"/>
    <mergeCell ref="D9:P9"/>
    <mergeCell ref="B6:P6"/>
    <mergeCell ref="B1:P1"/>
    <mergeCell ref="B2:P2"/>
    <mergeCell ref="B3:P3"/>
    <mergeCell ref="B4:P4"/>
    <mergeCell ref="B5:P5"/>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1025" r:id="rId4">
          <objectPr defaultSize="0" autoPict="0" r:id="rId5">
            <anchor moveWithCells="1">
              <from>
                <xdr:col>13</xdr:col>
                <xdr:colOff>342900</xdr:colOff>
                <xdr:row>0</xdr:row>
                <xdr:rowOff>104775</xdr:rowOff>
              </from>
              <to>
                <xdr:col>15</xdr:col>
                <xdr:colOff>647700</xdr:colOff>
                <xdr:row>4</xdr:row>
                <xdr:rowOff>0</xdr:rowOff>
              </to>
            </anchor>
          </objectPr>
        </oleObject>
      </mc:Choice>
      <mc:Fallback>
        <oleObject progId="Photoshop.Image.13" shapeId="1025" r:id="rId4"/>
      </mc:Fallback>
    </mc:AlternateContent>
    <mc:AlternateContent xmlns:mc="http://schemas.openxmlformats.org/markup-compatibility/2006">
      <mc:Choice Requires="x14">
        <oleObject progId="Photoshop.Image.13" shapeId="1026" r:id="rId6">
          <objectPr defaultSize="0" autoPict="0" r:id="rId7">
            <anchor moveWithCells="1">
              <from>
                <xdr:col>2</xdr:col>
                <xdr:colOff>352425</xdr:colOff>
                <xdr:row>0</xdr:row>
                <xdr:rowOff>228600</xdr:rowOff>
              </from>
              <to>
                <xdr:col>2</xdr:col>
                <xdr:colOff>1304925</xdr:colOff>
                <xdr:row>5</xdr:row>
                <xdr:rowOff>95250</xdr:rowOff>
              </to>
            </anchor>
          </objectPr>
        </oleObject>
      </mc:Choice>
      <mc:Fallback>
        <oleObject progId="Photoshop.Image.13" shapeId="1026"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2:Z48"/>
  <sheetViews>
    <sheetView showGridLines="0" zoomScale="80" zoomScaleNormal="80" workbookViewId="0">
      <selection activeCell="B8" sqref="B8:C9"/>
    </sheetView>
  </sheetViews>
  <sheetFormatPr defaultColWidth="11.42578125" defaultRowHeight="15.75" x14ac:dyDescent="0.25"/>
  <cols>
    <col min="1" max="1" width="8.85546875" customWidth="1"/>
    <col min="2" max="2" width="14" style="67" customWidth="1"/>
    <col min="3" max="3" width="32.28515625" style="67" customWidth="1"/>
    <col min="4" max="4" width="17.7109375" style="67" customWidth="1"/>
    <col min="5" max="9" width="11.28515625" style="67" bestFit="1" customWidth="1"/>
    <col min="10" max="10" width="10.140625" style="67" customWidth="1"/>
    <col min="11" max="11" width="11.42578125" style="67" bestFit="1" customWidth="1"/>
    <col min="12" max="12" width="11.28515625" style="67" customWidth="1"/>
    <col min="13" max="16" width="14" style="67" bestFit="1" customWidth="1"/>
    <col min="17" max="17" width="11.7109375" style="67" customWidth="1"/>
    <col min="18" max="18" width="20" bestFit="1" customWidth="1"/>
  </cols>
  <sheetData>
    <row r="2" spans="1:26" ht="27.75" customHeight="1" x14ac:dyDescent="0.5">
      <c r="B2" s="170" t="s">
        <v>0</v>
      </c>
      <c r="C2" s="170"/>
      <c r="D2" s="170"/>
      <c r="E2" s="170"/>
      <c r="F2" s="170"/>
      <c r="G2" s="170"/>
      <c r="H2" s="170"/>
      <c r="I2" s="170"/>
      <c r="J2" s="170"/>
      <c r="K2" s="170"/>
      <c r="L2" s="170"/>
      <c r="M2" s="170"/>
      <c r="N2" s="170"/>
      <c r="O2" s="170"/>
      <c r="P2" s="170"/>
      <c r="Q2" s="170"/>
    </row>
    <row r="3" spans="1:26" ht="20.25" customHeight="1" x14ac:dyDescent="0.25">
      <c r="B3" s="171" t="s">
        <v>30</v>
      </c>
      <c r="C3" s="171"/>
      <c r="D3" s="171"/>
      <c r="E3" s="171"/>
      <c r="F3" s="171"/>
      <c r="G3" s="171"/>
      <c r="H3" s="171"/>
      <c r="I3" s="171"/>
      <c r="J3" s="171"/>
      <c r="K3" s="171"/>
      <c r="L3" s="171"/>
      <c r="M3" s="171"/>
      <c r="N3" s="171"/>
      <c r="O3" s="171"/>
      <c r="P3" s="171"/>
      <c r="Q3" s="171"/>
    </row>
    <row r="4" spans="1:26" ht="21" customHeight="1" x14ac:dyDescent="0.25">
      <c r="B4" s="172" t="s">
        <v>38</v>
      </c>
      <c r="C4" s="172"/>
      <c r="D4" s="172"/>
      <c r="E4" s="172"/>
      <c r="F4" s="172"/>
      <c r="G4" s="172"/>
      <c r="H4" s="172"/>
      <c r="I4" s="172"/>
      <c r="J4" s="172"/>
      <c r="K4" s="172"/>
      <c r="L4" s="172"/>
      <c r="M4" s="172"/>
      <c r="N4" s="172"/>
      <c r="O4" s="172"/>
      <c r="P4" s="172"/>
      <c r="Q4" s="172"/>
    </row>
    <row r="5" spans="1:26" ht="18" customHeight="1" x14ac:dyDescent="0.25">
      <c r="B5" s="173"/>
      <c r="C5" s="173"/>
      <c r="D5" s="173"/>
      <c r="E5" s="173"/>
      <c r="F5" s="118"/>
      <c r="G5" s="118"/>
      <c r="H5" s="118"/>
      <c r="I5" s="118"/>
      <c r="J5" s="118"/>
      <c r="K5" s="118"/>
      <c r="L5" s="118"/>
      <c r="M5" s="118"/>
      <c r="N5" s="118"/>
      <c r="O5" s="118"/>
      <c r="P5" s="118"/>
    </row>
    <row r="6" spans="1:26" x14ac:dyDescent="0.25">
      <c r="B6" s="91" t="s">
        <v>57</v>
      </c>
      <c r="C6" s="77"/>
      <c r="D6" s="76"/>
      <c r="Q6" s="79" t="s">
        <v>40</v>
      </c>
    </row>
    <row r="7" spans="1:26" ht="1.5" customHeight="1" x14ac:dyDescent="0.25">
      <c r="B7" s="78"/>
      <c r="C7" s="77"/>
      <c r="D7" s="76"/>
    </row>
    <row r="8" spans="1:26" ht="19.5" customHeight="1" x14ac:dyDescent="0.25">
      <c r="B8" s="174" t="s">
        <v>41</v>
      </c>
      <c r="C8" s="175"/>
      <c r="D8" s="208" t="s">
        <v>48</v>
      </c>
      <c r="E8" s="210" t="s">
        <v>58</v>
      </c>
      <c r="F8" s="210"/>
      <c r="G8" s="210"/>
      <c r="H8" s="210"/>
      <c r="I8" s="210"/>
      <c r="J8" s="210"/>
      <c r="K8" s="210"/>
      <c r="L8" s="210"/>
      <c r="M8" s="210"/>
      <c r="N8" s="210"/>
      <c r="O8" s="210"/>
      <c r="P8" s="210"/>
      <c r="Q8" s="211"/>
    </row>
    <row r="9" spans="1:26" ht="18" customHeight="1" x14ac:dyDescent="0.25">
      <c r="B9" s="176"/>
      <c r="C9" s="177"/>
      <c r="D9" s="209"/>
      <c r="E9" s="90" t="s">
        <v>34</v>
      </c>
      <c r="F9" s="90" t="s">
        <v>7</v>
      </c>
      <c r="G9" s="90" t="s">
        <v>8</v>
      </c>
      <c r="H9" s="90" t="s">
        <v>9</v>
      </c>
      <c r="I9" s="90" t="s">
        <v>10</v>
      </c>
      <c r="J9" s="90" t="s">
        <v>11</v>
      </c>
      <c r="K9" s="90" t="s">
        <v>12</v>
      </c>
      <c r="L9" s="90" t="s">
        <v>13</v>
      </c>
      <c r="M9" s="90" t="s">
        <v>14</v>
      </c>
      <c r="N9" s="90" t="s">
        <v>15</v>
      </c>
      <c r="O9" s="90" t="s">
        <v>16</v>
      </c>
      <c r="P9" s="90" t="s">
        <v>17</v>
      </c>
      <c r="Q9" s="90" t="s">
        <v>29</v>
      </c>
    </row>
    <row r="10" spans="1:26" ht="15" x14ac:dyDescent="0.25">
      <c r="A10" s="26"/>
      <c r="B10" s="25">
        <v>10</v>
      </c>
      <c r="C10" s="24" t="s">
        <v>19</v>
      </c>
      <c r="D10" s="155">
        <v>520400876541</v>
      </c>
      <c r="E10" s="156">
        <v>56085321932.669983</v>
      </c>
      <c r="F10" s="156">
        <v>37149594724.520012</v>
      </c>
      <c r="G10" s="156">
        <v>39201232197.209984</v>
      </c>
      <c r="H10" s="156">
        <v>48956921718.320045</v>
      </c>
      <c r="I10" s="156">
        <v>46516628770.830002</v>
      </c>
      <c r="J10" s="156">
        <v>42767792565.549973</v>
      </c>
      <c r="K10" s="156">
        <v>45507984474.699974</v>
      </c>
      <c r="L10" s="156">
        <v>42489424495.579994</v>
      </c>
      <c r="M10" s="156">
        <v>41030021816.70002</v>
      </c>
      <c r="N10" s="156">
        <v>45757178557.910027</v>
      </c>
      <c r="O10" s="156">
        <v>44179986745.730011</v>
      </c>
      <c r="P10" s="156">
        <v>44126712162.809982</v>
      </c>
      <c r="Q10" s="157">
        <f t="shared" ref="Q10:Q17" si="0">SUM(E10:P10)</f>
        <v>533768800162.53009</v>
      </c>
      <c r="W10" s="80"/>
      <c r="X10" s="80"/>
      <c r="Y10" s="80"/>
      <c r="Z10" s="80"/>
    </row>
    <row r="11" spans="1:26" ht="15" x14ac:dyDescent="0.25">
      <c r="B11" s="23">
        <v>20</v>
      </c>
      <c r="C11" s="22" t="s">
        <v>20</v>
      </c>
      <c r="D11" s="158">
        <v>80840945377</v>
      </c>
      <c r="E11" s="156">
        <v>4957260575.8399973</v>
      </c>
      <c r="F11" s="156">
        <v>4988035253.5900011</v>
      </c>
      <c r="G11" s="156">
        <v>6398438689.4399939</v>
      </c>
      <c r="H11" s="156">
        <v>5140950129.3099985</v>
      </c>
      <c r="I11" s="156">
        <v>5853180503.8099976</v>
      </c>
      <c r="J11" s="156">
        <v>4848425908.6300011</v>
      </c>
      <c r="K11" s="156">
        <v>6013415408.9500046</v>
      </c>
      <c r="L11" s="156">
        <v>6507062106.9999952</v>
      </c>
      <c r="M11" s="156">
        <v>4850420443.7400007</v>
      </c>
      <c r="N11" s="156">
        <v>5161761063.3099966</v>
      </c>
      <c r="O11" s="156">
        <v>5862504338.8300028</v>
      </c>
      <c r="P11" s="156">
        <v>8783493317.0500011</v>
      </c>
      <c r="Q11" s="157">
        <f t="shared" si="0"/>
        <v>69364947739.499985</v>
      </c>
      <c r="W11" s="80"/>
      <c r="X11" s="80"/>
      <c r="Y11" s="80"/>
      <c r="Z11" s="80"/>
    </row>
    <row r="12" spans="1:26" x14ac:dyDescent="0.25">
      <c r="B12" s="23">
        <v>30</v>
      </c>
      <c r="C12" s="22" t="s">
        <v>35</v>
      </c>
      <c r="D12" s="89">
        <v>0</v>
      </c>
      <c r="E12" s="87">
        <v>0</v>
      </c>
      <c r="F12" s="87">
        <v>0</v>
      </c>
      <c r="G12" s="87">
        <v>0</v>
      </c>
      <c r="H12" s="87">
        <v>0</v>
      </c>
      <c r="I12" s="87">
        <v>0</v>
      </c>
      <c r="J12" s="87">
        <v>0</v>
      </c>
      <c r="K12" s="87">
        <v>0</v>
      </c>
      <c r="L12" s="87">
        <v>0</v>
      </c>
      <c r="M12" s="87">
        <v>0</v>
      </c>
      <c r="N12" s="87">
        <v>0</v>
      </c>
      <c r="O12" s="87">
        <v>0</v>
      </c>
      <c r="P12" s="87">
        <v>0</v>
      </c>
      <c r="Q12" s="86">
        <f t="shared" si="0"/>
        <v>0</v>
      </c>
      <c r="Z12" s="80"/>
    </row>
    <row r="13" spans="1:26" ht="15" x14ac:dyDescent="0.25">
      <c r="B13" s="23">
        <v>50</v>
      </c>
      <c r="C13" s="22" t="s">
        <v>52</v>
      </c>
      <c r="D13" s="158">
        <v>70000000000</v>
      </c>
      <c r="E13" s="156">
        <v>7149700000</v>
      </c>
      <c r="F13" s="156">
        <v>2000000000</v>
      </c>
      <c r="G13" s="87">
        <v>0</v>
      </c>
      <c r="H13" s="87">
        <v>0</v>
      </c>
      <c r="I13" s="87">
        <v>0</v>
      </c>
      <c r="J13" s="87">
        <v>0</v>
      </c>
      <c r="K13" s="87">
        <v>0</v>
      </c>
      <c r="L13" s="156">
        <v>10000000000</v>
      </c>
      <c r="M13" s="87">
        <v>0</v>
      </c>
      <c r="N13" s="156">
        <v>4771300000</v>
      </c>
      <c r="O13" s="156">
        <v>4600000000</v>
      </c>
      <c r="P13" s="156">
        <v>7613172503.8000002</v>
      </c>
      <c r="Q13" s="157">
        <f t="shared" si="0"/>
        <v>36134172503.800003</v>
      </c>
      <c r="W13" s="80"/>
      <c r="X13" s="80"/>
      <c r="Y13" s="80"/>
      <c r="Z13" s="80"/>
    </row>
    <row r="14" spans="1:26" ht="15" x14ac:dyDescent="0.25">
      <c r="B14" s="23">
        <v>60</v>
      </c>
      <c r="C14" s="22" t="s">
        <v>22</v>
      </c>
      <c r="D14" s="159">
        <v>143678280430</v>
      </c>
      <c r="E14" s="156">
        <v>243701656.19999999</v>
      </c>
      <c r="F14" s="156">
        <v>88834442263.75</v>
      </c>
      <c r="G14" s="156">
        <v>230506278.88</v>
      </c>
      <c r="H14" s="156">
        <v>172116694.50999999</v>
      </c>
      <c r="I14" s="156">
        <v>712143188.13999999</v>
      </c>
      <c r="J14" s="156">
        <v>223677992.78999996</v>
      </c>
      <c r="K14" s="156">
        <v>65466890815.000008</v>
      </c>
      <c r="L14" s="156">
        <v>62908285.099999994</v>
      </c>
      <c r="M14" s="156">
        <v>350543791.93000001</v>
      </c>
      <c r="N14" s="156">
        <v>575976936.14999998</v>
      </c>
      <c r="O14" s="156">
        <v>1943161533.98</v>
      </c>
      <c r="P14" s="156">
        <v>22426661010.599998</v>
      </c>
      <c r="Q14" s="157">
        <f t="shared" si="0"/>
        <v>181242730447.03</v>
      </c>
      <c r="W14" s="80"/>
      <c r="X14" s="80"/>
      <c r="Y14" s="80"/>
      <c r="Z14" s="80"/>
    </row>
    <row r="15" spans="1:26" ht="15" x14ac:dyDescent="0.25">
      <c r="B15" s="23">
        <v>70</v>
      </c>
      <c r="C15" s="22" t="s">
        <v>23</v>
      </c>
      <c r="D15" s="159">
        <v>1645238069</v>
      </c>
      <c r="E15" s="156">
        <v>41113197.190000005</v>
      </c>
      <c r="F15" s="156">
        <v>29045649.890000001</v>
      </c>
      <c r="G15" s="156">
        <v>68609747.889999986</v>
      </c>
      <c r="H15" s="156">
        <v>7585022.7999999952</v>
      </c>
      <c r="I15" s="156">
        <v>23207383.059999999</v>
      </c>
      <c r="J15" s="156">
        <v>44898793.849999994</v>
      </c>
      <c r="K15" s="156">
        <v>13939422.719999999</v>
      </c>
      <c r="L15" s="156">
        <v>62265375.780000001</v>
      </c>
      <c r="M15" s="156">
        <v>5940946.8800000027</v>
      </c>
      <c r="N15" s="156">
        <v>60642879.25</v>
      </c>
      <c r="O15" s="156">
        <v>2257687.75</v>
      </c>
      <c r="P15" s="156">
        <v>605584932.51999998</v>
      </c>
      <c r="Q15" s="157">
        <f t="shared" si="0"/>
        <v>965091039.57999992</v>
      </c>
      <c r="W15" s="80"/>
      <c r="X15" s="80"/>
      <c r="Y15" s="80"/>
      <c r="Z15" s="80"/>
    </row>
    <row r="16" spans="1:26" ht="15" x14ac:dyDescent="0.25">
      <c r="B16" s="23">
        <v>90</v>
      </c>
      <c r="C16" s="22" t="s">
        <v>36</v>
      </c>
      <c r="D16" s="88">
        <v>0</v>
      </c>
      <c r="E16" s="87">
        <v>0</v>
      </c>
      <c r="F16" s="87">
        <v>0</v>
      </c>
      <c r="G16" s="87">
        <v>0</v>
      </c>
      <c r="H16" s="87">
        <v>0</v>
      </c>
      <c r="I16" s="87">
        <v>0</v>
      </c>
      <c r="J16" s="87">
        <v>0</v>
      </c>
      <c r="K16" s="87">
        <v>0</v>
      </c>
      <c r="L16" s="87">
        <v>0</v>
      </c>
      <c r="M16" s="87">
        <v>0</v>
      </c>
      <c r="N16" s="87">
        <v>0</v>
      </c>
      <c r="O16" s="87">
        <v>0</v>
      </c>
      <c r="P16" s="87">
        <v>0</v>
      </c>
      <c r="Q16" s="86">
        <f t="shared" si="0"/>
        <v>0</v>
      </c>
      <c r="W16" s="80"/>
      <c r="X16" s="80"/>
      <c r="Y16" s="80"/>
      <c r="Z16" s="80"/>
    </row>
    <row r="17" spans="2:18" ht="17.25" customHeight="1" x14ac:dyDescent="0.25">
      <c r="B17" s="167" t="s">
        <v>53</v>
      </c>
      <c r="C17" s="168"/>
      <c r="D17" s="160">
        <f>SUM(D10:D16)</f>
        <v>816565340417</v>
      </c>
      <c r="E17" s="161">
        <f t="shared" ref="E17:P17" si="1">+SUM(E10:E16)</f>
        <v>68477097361.899979</v>
      </c>
      <c r="F17" s="161">
        <f t="shared" si="1"/>
        <v>133001117891.75002</v>
      </c>
      <c r="G17" s="161">
        <f t="shared" si="1"/>
        <v>45898786913.419975</v>
      </c>
      <c r="H17" s="161">
        <f t="shared" si="1"/>
        <v>54277573564.940048</v>
      </c>
      <c r="I17" s="161">
        <f t="shared" si="1"/>
        <v>53105159845.839996</v>
      </c>
      <c r="J17" s="161">
        <f t="shared" si="1"/>
        <v>47884795260.819977</v>
      </c>
      <c r="K17" s="161">
        <f t="shared" si="1"/>
        <v>117002230121.37</v>
      </c>
      <c r="L17" s="161">
        <f t="shared" si="1"/>
        <v>59121660263.459984</v>
      </c>
      <c r="M17" s="161">
        <f t="shared" si="1"/>
        <v>46236926999.250015</v>
      </c>
      <c r="N17" s="161">
        <f t="shared" si="1"/>
        <v>56326859436.620026</v>
      </c>
      <c r="O17" s="161">
        <f t="shared" si="1"/>
        <v>56587910306.290016</v>
      </c>
      <c r="P17" s="161">
        <f t="shared" si="1"/>
        <v>83555623926.779984</v>
      </c>
      <c r="Q17" s="161">
        <f t="shared" si="0"/>
        <v>821475741892.43994</v>
      </c>
    </row>
    <row r="18" spans="2:18" x14ac:dyDescent="0.25">
      <c r="B18" s="85" t="s">
        <v>44</v>
      </c>
      <c r="E18" s="44"/>
      <c r="F18" s="44"/>
      <c r="G18" s="44"/>
      <c r="H18" s="44"/>
      <c r="I18" s="44"/>
      <c r="J18" s="44"/>
      <c r="K18" s="44"/>
      <c r="L18" s="44"/>
      <c r="M18" s="44"/>
      <c r="N18" s="44"/>
      <c r="O18" s="44"/>
      <c r="P18" s="44"/>
      <c r="Q18" s="44"/>
    </row>
    <row r="19" spans="2:18" s="26" customFormat="1" x14ac:dyDescent="0.25">
      <c r="B19" s="48" t="s">
        <v>59</v>
      </c>
      <c r="C19" s="84"/>
      <c r="D19" s="84"/>
      <c r="E19" s="71"/>
      <c r="F19" s="71"/>
      <c r="G19" s="71"/>
      <c r="H19" s="71"/>
      <c r="I19" s="71"/>
      <c r="J19" s="71"/>
      <c r="K19" s="71"/>
      <c r="L19" s="71"/>
      <c r="M19" s="71"/>
      <c r="N19" s="71"/>
      <c r="O19" s="71"/>
      <c r="P19" s="71"/>
      <c r="Q19" s="71"/>
    </row>
    <row r="20" spans="2:18" s="26" customFormat="1" x14ac:dyDescent="0.25">
      <c r="B20" s="85" t="s">
        <v>54</v>
      </c>
      <c r="C20" s="84"/>
      <c r="D20" s="84"/>
      <c r="E20" s="69"/>
      <c r="F20" s="70"/>
      <c r="G20" s="69"/>
      <c r="H20" s="69"/>
      <c r="I20" s="69"/>
      <c r="J20" s="69"/>
      <c r="K20" s="69"/>
      <c r="L20" s="69"/>
      <c r="M20" s="69"/>
      <c r="N20" s="69"/>
      <c r="O20" s="69"/>
      <c r="P20" s="69"/>
      <c r="Q20" s="69"/>
    </row>
    <row r="21" spans="2:18" s="26" customFormat="1" ht="21" customHeight="1" x14ac:dyDescent="0.25">
      <c r="B21" s="84"/>
      <c r="C21" s="84"/>
      <c r="D21" s="84"/>
      <c r="E21" s="67"/>
      <c r="F21" s="67"/>
      <c r="G21" s="81"/>
      <c r="H21" s="67"/>
      <c r="I21" s="67"/>
      <c r="J21" s="67"/>
      <c r="K21" s="67"/>
      <c r="L21" s="67"/>
      <c r="M21" s="67"/>
      <c r="N21" s="67"/>
      <c r="O21" s="67"/>
      <c r="P21" s="67"/>
      <c r="Q21" s="67"/>
    </row>
    <row r="22" spans="2:18" x14ac:dyDescent="0.25">
      <c r="C22" s="83"/>
      <c r="E22" s="81"/>
      <c r="F22" s="82"/>
      <c r="G22" s="82"/>
      <c r="H22" s="81"/>
      <c r="I22" s="81"/>
      <c r="J22" s="81"/>
      <c r="K22" s="81"/>
      <c r="L22" s="81"/>
      <c r="M22" s="81"/>
      <c r="N22" s="81"/>
      <c r="O22" s="81"/>
      <c r="P22" s="81"/>
      <c r="Q22" s="81"/>
    </row>
    <row r="23" spans="2:18" x14ac:dyDescent="0.25">
      <c r="C23"/>
      <c r="D23"/>
      <c r="E23"/>
      <c r="F23"/>
      <c r="G23"/>
      <c r="H23"/>
      <c r="I23"/>
      <c r="J23"/>
      <c r="K23"/>
      <c r="L23"/>
      <c r="M23"/>
      <c r="N23"/>
      <c r="O23"/>
      <c r="P23"/>
      <c r="Q23"/>
    </row>
    <row r="24" spans="2:18" x14ac:dyDescent="0.25">
      <c r="C24"/>
      <c r="D24"/>
      <c r="E24"/>
      <c r="F24"/>
      <c r="G24"/>
      <c r="H24"/>
      <c r="I24"/>
      <c r="J24"/>
      <c r="K24"/>
      <c r="L24"/>
      <c r="M24"/>
      <c r="N24"/>
      <c r="O24"/>
      <c r="P24"/>
      <c r="Q24"/>
    </row>
    <row r="25" spans="2:18" x14ac:dyDescent="0.25">
      <c r="C25"/>
      <c r="D25"/>
      <c r="E25"/>
      <c r="F25"/>
      <c r="G25"/>
      <c r="H25"/>
      <c r="I25"/>
      <c r="J25"/>
      <c r="K25"/>
      <c r="L25"/>
      <c r="M25"/>
      <c r="N25"/>
      <c r="O25"/>
      <c r="P25"/>
      <c r="Q25"/>
    </row>
    <row r="26" spans="2:18" x14ac:dyDescent="0.25">
      <c r="C26"/>
      <c r="D26"/>
      <c r="E26"/>
      <c r="F26"/>
      <c r="G26"/>
      <c r="H26"/>
      <c r="I26"/>
      <c r="J26"/>
      <c r="K26"/>
      <c r="L26"/>
      <c r="M26"/>
      <c r="N26"/>
      <c r="O26"/>
      <c r="P26"/>
      <c r="Q26"/>
    </row>
    <row r="27" spans="2:18" x14ac:dyDescent="0.25">
      <c r="C27"/>
      <c r="D27"/>
      <c r="E27"/>
      <c r="F27"/>
      <c r="G27"/>
      <c r="H27"/>
      <c r="I27"/>
      <c r="J27"/>
      <c r="K27"/>
      <c r="L27"/>
      <c r="M27"/>
      <c r="N27"/>
      <c r="O27"/>
      <c r="P27"/>
      <c r="Q27"/>
    </row>
    <row r="28" spans="2:18" x14ac:dyDescent="0.25">
      <c r="C28"/>
      <c r="D28"/>
      <c r="E28"/>
      <c r="F28"/>
      <c r="G28"/>
      <c r="H28"/>
      <c r="I28"/>
      <c r="J28"/>
      <c r="K28"/>
      <c r="L28"/>
      <c r="M28"/>
      <c r="N28"/>
      <c r="O28"/>
      <c r="P28"/>
      <c r="Q28"/>
    </row>
    <row r="29" spans="2:18" x14ac:dyDescent="0.25">
      <c r="C29"/>
      <c r="D29" s="80"/>
      <c r="E29"/>
      <c r="F29"/>
      <c r="G29"/>
      <c r="H29"/>
      <c r="I29"/>
      <c r="J29"/>
      <c r="K29"/>
      <c r="L29"/>
      <c r="M29"/>
      <c r="N29"/>
      <c r="O29"/>
      <c r="P29"/>
      <c r="Q29" s="80"/>
      <c r="R29" s="80"/>
    </row>
    <row r="30" spans="2:18" x14ac:dyDescent="0.25">
      <c r="C30"/>
      <c r="D30" s="80"/>
      <c r="E30"/>
      <c r="F30"/>
      <c r="G30"/>
      <c r="H30"/>
      <c r="I30"/>
      <c r="J30"/>
      <c r="K30"/>
      <c r="L30"/>
      <c r="M30"/>
      <c r="N30"/>
      <c r="O30"/>
      <c r="P30"/>
      <c r="Q30" s="80"/>
      <c r="R30" s="80"/>
    </row>
    <row r="31" spans="2:18" x14ac:dyDescent="0.25">
      <c r="C31"/>
      <c r="D31" s="80"/>
      <c r="E31"/>
      <c r="F31"/>
      <c r="G31"/>
      <c r="H31"/>
      <c r="I31"/>
      <c r="J31"/>
      <c r="K31"/>
      <c r="L31"/>
      <c r="M31"/>
      <c r="N31"/>
      <c r="O31"/>
      <c r="P31"/>
      <c r="Q31" s="80"/>
      <c r="R31" s="80"/>
    </row>
    <row r="32" spans="2:18" x14ac:dyDescent="0.25">
      <c r="C32"/>
      <c r="D32" s="80"/>
      <c r="E32"/>
      <c r="F32"/>
      <c r="G32"/>
      <c r="H32"/>
      <c r="I32"/>
      <c r="J32"/>
      <c r="K32"/>
      <c r="L32"/>
      <c r="M32"/>
      <c r="N32"/>
      <c r="O32"/>
      <c r="P32"/>
      <c r="Q32" s="80"/>
      <c r="R32" s="80"/>
    </row>
    <row r="33" spans="3:18" x14ac:dyDescent="0.25">
      <c r="C33"/>
      <c r="D33" s="80"/>
      <c r="E33"/>
      <c r="F33"/>
      <c r="G33"/>
      <c r="H33"/>
      <c r="I33"/>
      <c r="J33"/>
      <c r="K33"/>
      <c r="L33"/>
      <c r="M33"/>
      <c r="N33"/>
      <c r="O33"/>
      <c r="P33"/>
      <c r="Q33" s="80"/>
      <c r="R33" s="80"/>
    </row>
    <row r="34" spans="3:18" x14ac:dyDescent="0.25">
      <c r="C34"/>
      <c r="D34" s="80"/>
      <c r="E34"/>
      <c r="F34"/>
      <c r="G34"/>
      <c r="H34"/>
      <c r="I34"/>
      <c r="J34"/>
      <c r="K34"/>
      <c r="L34"/>
      <c r="M34"/>
      <c r="N34"/>
      <c r="O34"/>
      <c r="P34"/>
      <c r="Q34" s="80"/>
      <c r="R34" s="80"/>
    </row>
    <row r="35" spans="3:18" x14ac:dyDescent="0.25">
      <c r="C35"/>
      <c r="D35"/>
      <c r="E35"/>
      <c r="F35"/>
      <c r="G35"/>
      <c r="H35"/>
      <c r="I35"/>
      <c r="J35"/>
      <c r="K35"/>
      <c r="L35"/>
      <c r="M35"/>
      <c r="N35"/>
      <c r="O35"/>
      <c r="P35"/>
      <c r="Q35"/>
    </row>
    <row r="36" spans="3:18" x14ac:dyDescent="0.25">
      <c r="C36"/>
      <c r="D36"/>
      <c r="E36"/>
      <c r="F36"/>
      <c r="G36"/>
      <c r="H36"/>
      <c r="I36"/>
      <c r="J36"/>
      <c r="K36"/>
      <c r="L36"/>
      <c r="M36"/>
      <c r="N36"/>
      <c r="O36"/>
      <c r="P36"/>
      <c r="Q36"/>
    </row>
    <row r="37" spans="3:18" x14ac:dyDescent="0.25">
      <c r="C37"/>
      <c r="D37"/>
      <c r="E37"/>
      <c r="F37"/>
      <c r="G37"/>
      <c r="H37"/>
      <c r="I37"/>
      <c r="J37"/>
      <c r="K37"/>
      <c r="L37"/>
      <c r="M37"/>
      <c r="N37"/>
      <c r="O37"/>
      <c r="P37"/>
      <c r="Q37"/>
    </row>
    <row r="38" spans="3:18" x14ac:dyDescent="0.25">
      <c r="C38"/>
      <c r="D38"/>
      <c r="E38"/>
      <c r="F38"/>
      <c r="G38"/>
      <c r="H38"/>
      <c r="I38"/>
      <c r="J38"/>
      <c r="K38"/>
      <c r="L38"/>
      <c r="M38"/>
      <c r="N38"/>
      <c r="O38"/>
      <c r="P38"/>
      <c r="Q38"/>
    </row>
    <row r="39" spans="3:18" x14ac:dyDescent="0.25">
      <c r="C39"/>
      <c r="D39"/>
      <c r="E39"/>
      <c r="F39"/>
      <c r="G39"/>
      <c r="H39"/>
      <c r="I39"/>
      <c r="J39"/>
      <c r="K39"/>
      <c r="L39"/>
      <c r="M39"/>
      <c r="N39"/>
      <c r="O39"/>
      <c r="P39"/>
      <c r="Q39"/>
    </row>
    <row r="40" spans="3:18" x14ac:dyDescent="0.25">
      <c r="C40"/>
      <c r="D40"/>
      <c r="E40"/>
      <c r="F40"/>
      <c r="G40"/>
      <c r="H40"/>
      <c r="I40"/>
      <c r="J40"/>
      <c r="K40"/>
      <c r="L40"/>
      <c r="M40"/>
      <c r="N40"/>
      <c r="O40"/>
      <c r="P40"/>
      <c r="Q40"/>
    </row>
    <row r="41" spans="3:18" x14ac:dyDescent="0.25">
      <c r="C41"/>
      <c r="D41"/>
      <c r="E41"/>
      <c r="F41"/>
      <c r="G41"/>
      <c r="H41"/>
      <c r="I41"/>
      <c r="J41"/>
      <c r="K41"/>
      <c r="L41"/>
      <c r="M41"/>
      <c r="N41"/>
      <c r="O41"/>
      <c r="P41"/>
      <c r="Q41"/>
    </row>
    <row r="42" spans="3:18" x14ac:dyDescent="0.25">
      <c r="C42"/>
      <c r="D42"/>
      <c r="E42"/>
      <c r="F42"/>
      <c r="G42"/>
      <c r="H42"/>
      <c r="I42"/>
      <c r="J42"/>
      <c r="K42"/>
      <c r="L42"/>
      <c r="M42"/>
      <c r="N42"/>
      <c r="O42"/>
      <c r="P42"/>
      <c r="Q42"/>
    </row>
    <row r="43" spans="3:18" x14ac:dyDescent="0.25">
      <c r="C43"/>
      <c r="D43"/>
      <c r="E43"/>
      <c r="F43"/>
      <c r="G43"/>
      <c r="H43"/>
      <c r="I43"/>
      <c r="J43"/>
      <c r="K43"/>
      <c r="L43"/>
      <c r="M43"/>
      <c r="N43"/>
      <c r="O43"/>
      <c r="P43"/>
      <c r="Q43"/>
    </row>
    <row r="44" spans="3:18" x14ac:dyDescent="0.25">
      <c r="C44"/>
      <c r="D44"/>
      <c r="E44"/>
      <c r="F44"/>
      <c r="G44"/>
      <c r="H44"/>
      <c r="I44"/>
      <c r="J44"/>
      <c r="K44"/>
      <c r="L44"/>
      <c r="M44"/>
      <c r="N44"/>
      <c r="O44"/>
      <c r="P44"/>
      <c r="Q44"/>
    </row>
    <row r="45" spans="3:18" x14ac:dyDescent="0.25">
      <c r="C45"/>
      <c r="D45"/>
      <c r="E45"/>
      <c r="F45"/>
      <c r="G45"/>
      <c r="H45"/>
      <c r="I45"/>
      <c r="J45"/>
      <c r="K45"/>
      <c r="L45"/>
      <c r="M45"/>
      <c r="N45"/>
      <c r="O45"/>
      <c r="P45"/>
      <c r="Q45"/>
    </row>
    <row r="46" spans="3:18" x14ac:dyDescent="0.25">
      <c r="C46"/>
      <c r="D46"/>
      <c r="E46"/>
      <c r="F46"/>
      <c r="G46"/>
      <c r="H46"/>
      <c r="I46"/>
      <c r="J46"/>
      <c r="K46"/>
      <c r="L46"/>
      <c r="M46"/>
      <c r="N46"/>
      <c r="O46"/>
      <c r="P46"/>
      <c r="Q46"/>
    </row>
    <row r="47" spans="3:18" x14ac:dyDescent="0.25">
      <c r="C47"/>
      <c r="D47"/>
      <c r="E47"/>
      <c r="F47"/>
      <c r="G47"/>
      <c r="H47"/>
      <c r="I47"/>
      <c r="J47"/>
      <c r="K47"/>
      <c r="L47"/>
      <c r="M47"/>
      <c r="N47"/>
      <c r="O47"/>
      <c r="P47"/>
      <c r="Q47"/>
    </row>
    <row r="48" spans="3:18" x14ac:dyDescent="0.25">
      <c r="C48"/>
      <c r="D48"/>
      <c r="E48"/>
      <c r="F48"/>
      <c r="G48"/>
      <c r="H48"/>
      <c r="I48"/>
      <c r="J48"/>
      <c r="K48"/>
      <c r="L48"/>
      <c r="M48"/>
      <c r="N48"/>
      <c r="O48"/>
      <c r="P48"/>
      <c r="Q48"/>
    </row>
  </sheetData>
  <mergeCells count="8">
    <mergeCell ref="B2:Q2"/>
    <mergeCell ref="B3:Q3"/>
    <mergeCell ref="B4:Q4"/>
    <mergeCell ref="B5:E5"/>
    <mergeCell ref="B17:C17"/>
    <mergeCell ref="D8:D9"/>
    <mergeCell ref="E8:Q8"/>
    <mergeCell ref="B8:C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16E05-9FFE-4D19-8946-D88A023EE74D}">
  <sheetPr codeName="Hoja16"/>
  <dimension ref="A2:AA48"/>
  <sheetViews>
    <sheetView showGridLines="0" zoomScaleNormal="100" workbookViewId="0">
      <selection activeCell="B8" sqref="B8:C9"/>
    </sheetView>
  </sheetViews>
  <sheetFormatPr defaultColWidth="11.42578125" defaultRowHeight="15.75" x14ac:dyDescent="0.25"/>
  <cols>
    <col min="1" max="1" width="8.85546875" customWidth="1"/>
    <col min="2" max="2" width="14" style="67" customWidth="1"/>
    <col min="3" max="3" width="32.28515625" style="67" customWidth="1"/>
    <col min="4" max="5" width="17.7109375" style="67" customWidth="1"/>
    <col min="6" max="6" width="11.28515625" style="67" bestFit="1" customWidth="1"/>
    <col min="7" max="13" width="11.28515625" style="67" customWidth="1"/>
    <col min="14" max="17" width="14.140625" style="67" customWidth="1"/>
    <col min="18" max="18" width="11.7109375" style="67" customWidth="1"/>
    <col min="19" max="19" width="20" bestFit="1" customWidth="1"/>
  </cols>
  <sheetData>
    <row r="2" spans="1:27" ht="27.75" customHeight="1" x14ac:dyDescent="0.5">
      <c r="B2" s="170" t="s">
        <v>0</v>
      </c>
      <c r="C2" s="170"/>
      <c r="D2" s="170"/>
      <c r="E2" s="170"/>
      <c r="F2" s="170"/>
      <c r="G2" s="170"/>
      <c r="H2" s="170"/>
      <c r="I2" s="170"/>
      <c r="J2" s="170"/>
      <c r="K2" s="170"/>
      <c r="L2" s="170"/>
      <c r="M2" s="170"/>
      <c r="N2" s="170"/>
      <c r="O2" s="170"/>
      <c r="P2" s="170"/>
      <c r="Q2" s="170"/>
      <c r="R2" s="170"/>
    </row>
    <row r="3" spans="1:27" ht="20.25" customHeight="1" x14ac:dyDescent="0.25">
      <c r="B3" s="171" t="s">
        <v>30</v>
      </c>
      <c r="C3" s="171"/>
      <c r="D3" s="171"/>
      <c r="E3" s="171"/>
      <c r="F3" s="171"/>
      <c r="G3" s="171"/>
      <c r="H3" s="171"/>
      <c r="I3" s="171"/>
      <c r="J3" s="171"/>
      <c r="K3" s="171"/>
      <c r="L3" s="171"/>
      <c r="M3" s="171"/>
      <c r="N3" s="171"/>
      <c r="O3" s="171"/>
      <c r="P3" s="171"/>
      <c r="Q3" s="171"/>
      <c r="R3" s="171"/>
    </row>
    <row r="4" spans="1:27" ht="21" customHeight="1" x14ac:dyDescent="0.25">
      <c r="B4" s="172" t="s">
        <v>38</v>
      </c>
      <c r="C4" s="172"/>
      <c r="D4" s="172"/>
      <c r="E4" s="172"/>
      <c r="F4" s="172"/>
      <c r="G4" s="172"/>
      <c r="H4" s="172"/>
      <c r="I4" s="172"/>
      <c r="J4" s="172"/>
      <c r="K4" s="172"/>
      <c r="L4" s="172"/>
      <c r="M4" s="172"/>
      <c r="N4" s="172"/>
      <c r="O4" s="172"/>
      <c r="P4" s="172"/>
      <c r="Q4" s="172"/>
      <c r="R4" s="172"/>
    </row>
    <row r="5" spans="1:27" ht="18" customHeight="1" x14ac:dyDescent="0.25">
      <c r="B5" s="173"/>
      <c r="C5" s="173"/>
      <c r="D5" s="173"/>
      <c r="E5" s="173"/>
      <c r="F5" s="173"/>
      <c r="G5" s="118"/>
      <c r="H5" s="118"/>
      <c r="I5" s="118"/>
      <c r="J5" s="118"/>
      <c r="K5" s="118"/>
      <c r="L5" s="118"/>
      <c r="M5" s="118"/>
      <c r="N5" s="118"/>
      <c r="O5" s="118"/>
      <c r="P5" s="118"/>
      <c r="Q5" s="118"/>
    </row>
    <row r="6" spans="1:27" x14ac:dyDescent="0.25">
      <c r="B6" s="91" t="s">
        <v>60</v>
      </c>
      <c r="C6" s="77"/>
      <c r="D6" s="76"/>
      <c r="R6" s="79" t="s">
        <v>40</v>
      </c>
    </row>
    <row r="7" spans="1:27" ht="1.5" customHeight="1" x14ac:dyDescent="0.25">
      <c r="B7" s="78"/>
      <c r="C7" s="77"/>
      <c r="D7" s="76"/>
    </row>
    <row r="8" spans="1:27" ht="19.5" customHeight="1" x14ac:dyDescent="0.25">
      <c r="B8" s="174" t="s">
        <v>41</v>
      </c>
      <c r="C8" s="175"/>
      <c r="D8" s="212" t="s">
        <v>48</v>
      </c>
      <c r="E8" s="212" t="s">
        <v>61</v>
      </c>
      <c r="F8" s="210" t="s">
        <v>58</v>
      </c>
      <c r="G8" s="210"/>
      <c r="H8" s="210"/>
      <c r="I8" s="210"/>
      <c r="J8" s="210"/>
      <c r="K8" s="210"/>
      <c r="L8" s="210"/>
      <c r="M8" s="210"/>
      <c r="N8" s="210"/>
      <c r="O8" s="210"/>
      <c r="P8" s="210"/>
      <c r="Q8" s="210"/>
      <c r="R8" s="211"/>
    </row>
    <row r="9" spans="1:27" ht="18" customHeight="1" x14ac:dyDescent="0.25">
      <c r="B9" s="176"/>
      <c r="C9" s="177"/>
      <c r="D9" s="213"/>
      <c r="E9" s="213"/>
      <c r="F9" s="104" t="s">
        <v>34</v>
      </c>
      <c r="G9" s="104" t="s">
        <v>7</v>
      </c>
      <c r="H9" s="104" t="s">
        <v>8</v>
      </c>
      <c r="I9" s="104" t="s">
        <v>9</v>
      </c>
      <c r="J9" s="104" t="s">
        <v>10</v>
      </c>
      <c r="K9" s="104" t="s">
        <v>11</v>
      </c>
      <c r="L9" s="104" t="s">
        <v>12</v>
      </c>
      <c r="M9" s="104" t="s">
        <v>13</v>
      </c>
      <c r="N9" s="104" t="s">
        <v>14</v>
      </c>
      <c r="O9" s="104" t="s">
        <v>15</v>
      </c>
      <c r="P9" s="104" t="s">
        <v>16</v>
      </c>
      <c r="Q9" s="104" t="s">
        <v>17</v>
      </c>
      <c r="R9" s="104" t="s">
        <v>29</v>
      </c>
    </row>
    <row r="10" spans="1:27" ht="15" x14ac:dyDescent="0.25">
      <c r="A10" s="26"/>
      <c r="B10" s="25">
        <v>10</v>
      </c>
      <c r="C10" s="24" t="s">
        <v>19</v>
      </c>
      <c r="D10" s="75">
        <v>603372.95328500005</v>
      </c>
      <c r="E10" s="103">
        <v>590828497386</v>
      </c>
      <c r="F10" s="98">
        <v>52405845815.729958</v>
      </c>
      <c r="G10" s="98">
        <v>41746508726.319984</v>
      </c>
      <c r="H10" s="98">
        <v>45395277243.71003</v>
      </c>
      <c r="I10" s="98">
        <v>61427976906.280014</v>
      </c>
      <c r="J10" s="98">
        <v>49440666943.739998</v>
      </c>
      <c r="K10" s="98">
        <v>47915620220.62001</v>
      </c>
      <c r="L10" s="98">
        <v>50655299393.70002</v>
      </c>
      <c r="M10" s="98">
        <v>45800676833.810013</v>
      </c>
      <c r="N10" s="98">
        <v>45007620283.5</v>
      </c>
      <c r="O10" s="98">
        <v>52088276530.239983</v>
      </c>
      <c r="P10" s="98">
        <v>45858619435.639999</v>
      </c>
      <c r="Q10" s="98">
        <v>50937163424.759995</v>
      </c>
      <c r="R10" s="97">
        <f t="shared" ref="R10:R17" si="0">SUM(F10:Q10)</f>
        <v>588679551758.04993</v>
      </c>
      <c r="X10" s="40"/>
      <c r="Y10" s="40"/>
      <c r="Z10" s="40"/>
      <c r="AA10" s="40"/>
    </row>
    <row r="11" spans="1:27" ht="15" x14ac:dyDescent="0.25">
      <c r="B11" s="23">
        <v>20</v>
      </c>
      <c r="C11" s="22" t="s">
        <v>20</v>
      </c>
      <c r="D11" s="74">
        <v>83670.320999999996</v>
      </c>
      <c r="E11" s="100">
        <v>86361505566.550003</v>
      </c>
      <c r="F11" s="98">
        <v>6179476609.6800051</v>
      </c>
      <c r="G11" s="98">
        <v>5120716831.0899992</v>
      </c>
      <c r="H11" s="98">
        <v>5714378419.4600019</v>
      </c>
      <c r="I11" s="98">
        <v>5216718510.1699982</v>
      </c>
      <c r="J11" s="98">
        <v>6311338185.7599983</v>
      </c>
      <c r="K11" s="98">
        <v>6185770266.5699997</v>
      </c>
      <c r="L11" s="98">
        <v>5980698668.0200005</v>
      </c>
      <c r="M11" s="98">
        <v>6542939196.329999</v>
      </c>
      <c r="N11" s="98">
        <v>6318240836.7999983</v>
      </c>
      <c r="O11" s="98">
        <v>6591520167.4400043</v>
      </c>
      <c r="P11" s="98">
        <v>5339489973.7100019</v>
      </c>
      <c r="Q11" s="98">
        <v>6398299249.2999992</v>
      </c>
      <c r="R11" s="97">
        <f t="shared" si="0"/>
        <v>71899586914.330002</v>
      </c>
      <c r="X11" s="40"/>
      <c r="Y11" s="40"/>
      <c r="Z11" s="40"/>
      <c r="AA11" s="40"/>
    </row>
    <row r="12" spans="1:27" x14ac:dyDescent="0.25">
      <c r="B12" s="23">
        <v>30</v>
      </c>
      <c r="C12" s="22" t="s">
        <v>35</v>
      </c>
      <c r="D12" s="102">
        <v>0</v>
      </c>
      <c r="E12" s="101">
        <v>0</v>
      </c>
      <c r="F12" s="98">
        <v>0</v>
      </c>
      <c r="G12" s="98">
        <v>0</v>
      </c>
      <c r="H12" s="98">
        <v>0</v>
      </c>
      <c r="I12" s="98">
        <v>0</v>
      </c>
      <c r="J12" s="98">
        <v>0</v>
      </c>
      <c r="K12" s="98">
        <v>0</v>
      </c>
      <c r="L12" s="98">
        <v>0</v>
      </c>
      <c r="M12" s="98">
        <v>0</v>
      </c>
      <c r="N12" s="98">
        <v>0</v>
      </c>
      <c r="O12" s="98">
        <v>0</v>
      </c>
      <c r="P12" s="98"/>
      <c r="Q12" s="98"/>
      <c r="R12" s="97">
        <f t="shared" si="0"/>
        <v>0</v>
      </c>
      <c r="AA12" s="40"/>
    </row>
    <row r="13" spans="1:27" ht="15" x14ac:dyDescent="0.25">
      <c r="B13" s="23">
        <v>50</v>
      </c>
      <c r="C13" s="22" t="s">
        <v>21</v>
      </c>
      <c r="D13" s="74">
        <v>72818.391466000001</v>
      </c>
      <c r="E13" s="100">
        <v>84918757077</v>
      </c>
      <c r="F13" s="98">
        <v>23507700000</v>
      </c>
      <c r="G13" s="98">
        <v>18774300000</v>
      </c>
      <c r="H13" s="98">
        <v>0</v>
      </c>
      <c r="I13" s="98">
        <v>9118000000</v>
      </c>
      <c r="J13" s="98">
        <v>12000000000</v>
      </c>
      <c r="K13" s="98">
        <v>1500000000</v>
      </c>
      <c r="L13" s="98">
        <v>1000000000</v>
      </c>
      <c r="M13" s="98">
        <v>0</v>
      </c>
      <c r="N13" s="98">
        <v>4160200000</v>
      </c>
      <c r="O13" s="98">
        <v>0</v>
      </c>
      <c r="P13" s="98">
        <v>14800000000</v>
      </c>
      <c r="Q13" s="98">
        <v>2515700000</v>
      </c>
      <c r="R13" s="97">
        <f t="shared" si="0"/>
        <v>87375900000</v>
      </c>
      <c r="X13" s="40"/>
      <c r="Y13" s="40"/>
      <c r="Z13" s="40"/>
      <c r="AA13" s="40"/>
    </row>
    <row r="14" spans="1:27" ht="15" x14ac:dyDescent="0.25">
      <c r="B14" s="23">
        <v>60</v>
      </c>
      <c r="C14" s="22" t="s">
        <v>62</v>
      </c>
      <c r="D14" s="72">
        <v>159061.6575</v>
      </c>
      <c r="E14" s="99">
        <v>168299743750.53</v>
      </c>
      <c r="F14" s="98">
        <v>214273525.96000001</v>
      </c>
      <c r="G14" s="98">
        <v>1050697228.0499998</v>
      </c>
      <c r="H14" s="98">
        <v>154235742.59</v>
      </c>
      <c r="I14" s="98">
        <v>179596496.74000001</v>
      </c>
      <c r="J14" s="98">
        <v>570287884.78999996</v>
      </c>
      <c r="K14" s="98">
        <v>126235672932.53999</v>
      </c>
      <c r="L14" s="98">
        <v>109782953.53</v>
      </c>
      <c r="M14" s="98">
        <v>592210106.38999999</v>
      </c>
      <c r="N14" s="98">
        <v>1790879637.01</v>
      </c>
      <c r="O14" s="98">
        <v>441114822.74000001</v>
      </c>
      <c r="P14" s="98">
        <v>275639561.27999997</v>
      </c>
      <c r="Q14" s="98">
        <v>25050089387.629997</v>
      </c>
      <c r="R14" s="97">
        <f t="shared" si="0"/>
        <v>156664480279.25</v>
      </c>
      <c r="X14" s="40"/>
      <c r="Y14" s="40"/>
      <c r="Z14" s="40"/>
      <c r="AA14" s="40"/>
    </row>
    <row r="15" spans="1:27" ht="15" x14ac:dyDescent="0.25">
      <c r="B15" s="23">
        <v>70</v>
      </c>
      <c r="C15" s="22" t="s">
        <v>23</v>
      </c>
      <c r="D15" s="72">
        <v>2887.2231000000002</v>
      </c>
      <c r="E15" s="99">
        <v>3386990247.1300001</v>
      </c>
      <c r="F15" s="98">
        <v>33091582.140000008</v>
      </c>
      <c r="G15" s="98">
        <v>31686089.369999997</v>
      </c>
      <c r="H15" s="98">
        <v>49140896.790000007</v>
      </c>
      <c r="I15" s="98">
        <v>211506770.98999998</v>
      </c>
      <c r="J15" s="98">
        <v>8917601.7300000023</v>
      </c>
      <c r="K15" s="98">
        <v>11064340.649999999</v>
      </c>
      <c r="L15" s="98">
        <v>92743486.279999986</v>
      </c>
      <c r="M15" s="98">
        <v>49837873.57</v>
      </c>
      <c r="N15" s="98">
        <v>211405175.30000001</v>
      </c>
      <c r="O15" s="98">
        <v>53099303.369999997</v>
      </c>
      <c r="P15" s="98">
        <v>10177713.990000002</v>
      </c>
      <c r="Q15" s="98">
        <v>275769883.81999993</v>
      </c>
      <c r="R15" s="97">
        <f t="shared" si="0"/>
        <v>1038440717.9999999</v>
      </c>
      <c r="X15" s="40"/>
      <c r="Y15" s="40"/>
      <c r="Z15" s="40"/>
      <c r="AA15" s="40"/>
    </row>
    <row r="16" spans="1:27" ht="15" x14ac:dyDescent="0.25">
      <c r="B16" s="23">
        <v>90</v>
      </c>
      <c r="C16" s="22" t="s">
        <v>36</v>
      </c>
      <c r="D16" s="72">
        <v>0</v>
      </c>
      <c r="E16" s="99">
        <v>0</v>
      </c>
      <c r="F16" s="98">
        <v>0</v>
      </c>
      <c r="G16" s="98">
        <v>0</v>
      </c>
      <c r="H16" s="98">
        <v>0</v>
      </c>
      <c r="I16" s="98">
        <v>0</v>
      </c>
      <c r="J16" s="98">
        <v>0</v>
      </c>
      <c r="K16" s="98">
        <v>0</v>
      </c>
      <c r="L16" s="98">
        <v>0</v>
      </c>
      <c r="M16" s="98">
        <v>0</v>
      </c>
      <c r="N16" s="98">
        <v>0</v>
      </c>
      <c r="O16" s="98">
        <v>0</v>
      </c>
      <c r="P16" s="98">
        <v>0</v>
      </c>
      <c r="Q16" s="98">
        <v>0</v>
      </c>
      <c r="R16" s="97">
        <f t="shared" si="0"/>
        <v>0</v>
      </c>
      <c r="T16" t="s">
        <v>28</v>
      </c>
      <c r="X16" s="40"/>
      <c r="Y16" s="40"/>
      <c r="Z16" s="40"/>
      <c r="AA16" s="40"/>
    </row>
    <row r="17" spans="2:19" ht="17.25" customHeight="1" x14ac:dyDescent="0.25">
      <c r="B17" s="167" t="s">
        <v>53</v>
      </c>
      <c r="C17" s="168"/>
      <c r="D17" s="96">
        <f>SUM(D10:D16)</f>
        <v>921810.54635099997</v>
      </c>
      <c r="E17" s="95">
        <f>SUM(E10:E16)</f>
        <v>933795494027.21008</v>
      </c>
      <c r="F17" s="94">
        <f t="shared" ref="F17:Q17" si="1">+SUM(F10:F16)</f>
        <v>82340387533.509979</v>
      </c>
      <c r="G17" s="94">
        <f t="shared" si="1"/>
        <v>66723908874.829987</v>
      </c>
      <c r="H17" s="94">
        <f t="shared" si="1"/>
        <v>51313032302.550026</v>
      </c>
      <c r="I17" s="94">
        <f t="shared" si="1"/>
        <v>76153798684.180023</v>
      </c>
      <c r="J17" s="94">
        <f t="shared" si="1"/>
        <v>68331210616.020004</v>
      </c>
      <c r="K17" s="94">
        <f t="shared" si="1"/>
        <v>181848127760.38</v>
      </c>
      <c r="L17" s="94">
        <f t="shared" si="1"/>
        <v>57838524501.530014</v>
      </c>
      <c r="M17" s="94">
        <f t="shared" si="1"/>
        <v>52985664010.100014</v>
      </c>
      <c r="N17" s="94">
        <f t="shared" si="1"/>
        <v>57488345932.610001</v>
      </c>
      <c r="O17" s="94">
        <f t="shared" si="1"/>
        <v>59174010823.789986</v>
      </c>
      <c r="P17" s="94">
        <f t="shared" si="1"/>
        <v>66283926684.619995</v>
      </c>
      <c r="Q17" s="94">
        <f t="shared" si="1"/>
        <v>85177021945.51001</v>
      </c>
      <c r="R17" s="94">
        <f t="shared" si="0"/>
        <v>905657959669.63</v>
      </c>
    </row>
    <row r="18" spans="2:19" ht="15" x14ac:dyDescent="0.25">
      <c r="B18" s="93" t="s">
        <v>44</v>
      </c>
      <c r="C18"/>
      <c r="D18" s="93"/>
      <c r="E18" s="93"/>
      <c r="F18" s="44"/>
      <c r="G18" s="44"/>
      <c r="H18" s="44"/>
      <c r="I18" s="44"/>
      <c r="J18" s="44"/>
      <c r="K18" s="44"/>
      <c r="L18" s="44"/>
      <c r="M18" s="44"/>
      <c r="N18" s="44"/>
      <c r="O18" s="44"/>
      <c r="P18" s="44"/>
      <c r="Q18" s="44"/>
      <c r="R18" s="44"/>
    </row>
    <row r="19" spans="2:19" s="26" customFormat="1" x14ac:dyDescent="0.25">
      <c r="B19" s="48" t="s">
        <v>63</v>
      </c>
      <c r="C19" s="59"/>
      <c r="D19" s="48"/>
      <c r="E19" s="48"/>
      <c r="F19" s="71"/>
      <c r="G19" s="71"/>
      <c r="H19" s="71"/>
      <c r="I19" s="71"/>
      <c r="J19" s="71"/>
      <c r="K19" s="71"/>
      <c r="L19" s="71"/>
      <c r="M19" s="71"/>
      <c r="N19" s="71"/>
      <c r="O19" s="71"/>
      <c r="P19" s="71"/>
      <c r="Q19" s="71"/>
      <c r="R19" s="71"/>
    </row>
    <row r="20" spans="2:19" s="26" customFormat="1" x14ac:dyDescent="0.25">
      <c r="B20" s="92" t="s">
        <v>54</v>
      </c>
      <c r="C20" s="61"/>
      <c r="D20" s="92"/>
      <c r="E20" s="92"/>
      <c r="F20" s="69"/>
      <c r="G20" s="69"/>
      <c r="H20" s="69"/>
      <c r="I20" s="69"/>
      <c r="J20" s="69"/>
      <c r="K20" s="69"/>
      <c r="L20" s="69"/>
      <c r="M20" s="69"/>
      <c r="N20" s="69"/>
      <c r="O20" s="69"/>
      <c r="P20" s="69"/>
      <c r="Q20" s="69"/>
      <c r="R20" s="69"/>
    </row>
    <row r="21" spans="2:19" s="26" customFormat="1" ht="21" customHeight="1" x14ac:dyDescent="0.25">
      <c r="B21" s="59"/>
      <c r="C21" s="59"/>
      <c r="D21" s="59"/>
      <c r="E21" s="59"/>
      <c r="F21" s="67"/>
      <c r="G21" s="67"/>
      <c r="H21" s="67"/>
      <c r="I21" s="67"/>
      <c r="J21" s="67"/>
      <c r="K21" s="67"/>
      <c r="L21" s="67"/>
      <c r="M21" s="67"/>
      <c r="N21" s="67"/>
      <c r="O21" s="67"/>
      <c r="P21" s="67"/>
      <c r="Q21" s="67"/>
      <c r="R21" s="67"/>
    </row>
    <row r="22" spans="2:19" x14ac:dyDescent="0.25">
      <c r="C22" s="83"/>
      <c r="F22" s="68"/>
      <c r="G22" s="68"/>
      <c r="H22" s="68"/>
      <c r="I22" s="68"/>
      <c r="J22" s="68"/>
      <c r="K22" s="68"/>
      <c r="L22" s="68"/>
      <c r="M22" s="68"/>
      <c r="N22" s="68"/>
      <c r="O22" s="68"/>
      <c r="P22" s="68"/>
      <c r="Q22" s="68"/>
      <c r="R22" s="68"/>
    </row>
    <row r="23" spans="2:19" x14ac:dyDescent="0.25">
      <c r="C23"/>
      <c r="D23"/>
      <c r="E23"/>
      <c r="F23"/>
      <c r="G23"/>
      <c r="H23"/>
      <c r="I23"/>
      <c r="J23"/>
      <c r="K23"/>
      <c r="L23"/>
      <c r="M23"/>
      <c r="N23"/>
      <c r="O23"/>
      <c r="P23"/>
      <c r="Q23"/>
      <c r="R23"/>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c r="E27"/>
      <c r="F27"/>
      <c r="G27"/>
      <c r="H27"/>
      <c r="I27"/>
      <c r="J27"/>
      <c r="K27"/>
      <c r="L27"/>
      <c r="M27"/>
      <c r="N27"/>
      <c r="O27"/>
      <c r="P27"/>
      <c r="Q27"/>
      <c r="R27"/>
    </row>
    <row r="28" spans="2:19" x14ac:dyDescent="0.25">
      <c r="C28"/>
      <c r="D28"/>
      <c r="E28"/>
      <c r="F28"/>
      <c r="G28"/>
      <c r="H28"/>
      <c r="I28"/>
      <c r="J28"/>
      <c r="K28"/>
      <c r="L28"/>
      <c r="M28"/>
      <c r="N28"/>
      <c r="O28"/>
      <c r="P28"/>
      <c r="Q28"/>
      <c r="R28"/>
    </row>
    <row r="29" spans="2:19" x14ac:dyDescent="0.25">
      <c r="C29"/>
      <c r="D29" s="40"/>
      <c r="E29" s="40"/>
      <c r="F29"/>
      <c r="G29"/>
      <c r="H29"/>
      <c r="I29"/>
      <c r="J29"/>
      <c r="K29"/>
      <c r="L29"/>
      <c r="M29"/>
      <c r="N29"/>
      <c r="O29"/>
      <c r="P29"/>
      <c r="Q29"/>
      <c r="R29" s="40"/>
      <c r="S29" s="40"/>
    </row>
    <row r="30" spans="2:19" x14ac:dyDescent="0.25">
      <c r="C30"/>
      <c r="D30" s="40"/>
      <c r="E30" s="40"/>
      <c r="F30"/>
      <c r="G30"/>
      <c r="H30"/>
      <c r="I30"/>
      <c r="J30"/>
      <c r="K30"/>
      <c r="L30"/>
      <c r="M30"/>
      <c r="N30"/>
      <c r="O30"/>
      <c r="P30"/>
      <c r="Q30"/>
      <c r="R30" s="40"/>
      <c r="S30" s="40"/>
    </row>
    <row r="31" spans="2:19" x14ac:dyDescent="0.25">
      <c r="C31"/>
      <c r="D31" s="40"/>
      <c r="E31" s="40"/>
      <c r="F31"/>
      <c r="G31"/>
      <c r="H31"/>
      <c r="I31"/>
      <c r="J31"/>
      <c r="K31"/>
      <c r="L31"/>
      <c r="M31"/>
      <c r="N31"/>
      <c r="O31"/>
      <c r="P31"/>
      <c r="Q31"/>
      <c r="R31" s="40"/>
      <c r="S31" s="40"/>
    </row>
    <row r="32" spans="2:19"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c r="E35"/>
      <c r="F35"/>
      <c r="G35"/>
      <c r="H35"/>
      <c r="I35"/>
      <c r="J35"/>
      <c r="K35"/>
      <c r="L35"/>
      <c r="M35"/>
      <c r="N35"/>
      <c r="O35"/>
      <c r="P35"/>
      <c r="Q35"/>
      <c r="R35"/>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sheetData>
  <mergeCells count="9">
    <mergeCell ref="B17:C17"/>
    <mergeCell ref="B2:R2"/>
    <mergeCell ref="B3:R3"/>
    <mergeCell ref="B4:R4"/>
    <mergeCell ref="B5:F5"/>
    <mergeCell ref="B8:C9"/>
    <mergeCell ref="D8:D9"/>
    <mergeCell ref="E8:E9"/>
    <mergeCell ref="F8:R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AA50"/>
  <sheetViews>
    <sheetView showGridLines="0" zoomScaleNormal="100" workbookViewId="0">
      <selection activeCell="B8" sqref="B8:C9"/>
    </sheetView>
  </sheetViews>
  <sheetFormatPr defaultColWidth="11.42578125" defaultRowHeight="15.75" x14ac:dyDescent="0.25"/>
  <cols>
    <col min="1" max="1" width="5.85546875" customWidth="1"/>
    <col min="2" max="2" width="6.7109375" style="67" customWidth="1"/>
    <col min="3" max="3" width="37.85546875" style="67" customWidth="1"/>
    <col min="4" max="4" width="14.85546875" style="67" customWidth="1"/>
    <col min="5" max="5" width="15.85546875" style="67" customWidth="1"/>
    <col min="6" max="6" width="11.28515625" style="67" bestFit="1" customWidth="1"/>
    <col min="7" max="7" width="11" style="67" bestFit="1" customWidth="1"/>
    <col min="8" max="8" width="9.42578125" style="67" customWidth="1"/>
    <col min="9" max="10" width="9.42578125" style="67" bestFit="1" customWidth="1"/>
    <col min="11" max="11" width="9.7109375" style="67" customWidth="1"/>
    <col min="12" max="12" width="12" style="67" customWidth="1"/>
    <col min="13" max="13" width="10.28515625" style="67" customWidth="1"/>
    <col min="14" max="14" width="13.85546875" style="67" customWidth="1"/>
    <col min="15" max="15" width="11.28515625" style="67" customWidth="1"/>
    <col min="16" max="16" width="13.7109375" style="67" customWidth="1"/>
    <col min="17" max="17" width="12.140625" style="67" customWidth="1"/>
    <col min="18" max="18" width="16.42578125" style="67" bestFit="1" customWidth="1"/>
    <col min="19" max="19" width="20" bestFit="1" customWidth="1"/>
  </cols>
  <sheetData>
    <row r="2" spans="1:27" ht="27.75" customHeight="1" x14ac:dyDescent="0.5">
      <c r="B2" s="170" t="s">
        <v>0</v>
      </c>
      <c r="C2" s="170"/>
      <c r="D2" s="170"/>
      <c r="E2" s="170"/>
      <c r="F2" s="170"/>
      <c r="G2" s="170"/>
      <c r="H2" s="170"/>
      <c r="I2" s="170"/>
      <c r="J2" s="170"/>
      <c r="K2" s="170"/>
      <c r="L2" s="170"/>
      <c r="M2" s="170"/>
      <c r="N2" s="170"/>
      <c r="O2" s="170"/>
      <c r="P2" s="170"/>
      <c r="Q2" s="170"/>
      <c r="R2" s="170"/>
    </row>
    <row r="3" spans="1:27" ht="20.25" customHeight="1" x14ac:dyDescent="0.25">
      <c r="B3" s="171" t="s">
        <v>30</v>
      </c>
      <c r="C3" s="171"/>
      <c r="D3" s="171"/>
      <c r="E3" s="171"/>
      <c r="F3" s="171"/>
      <c r="G3" s="171"/>
      <c r="H3" s="171"/>
      <c r="I3" s="171"/>
      <c r="J3" s="171"/>
      <c r="K3" s="171"/>
      <c r="L3" s="171"/>
      <c r="M3" s="171"/>
      <c r="N3" s="171"/>
      <c r="O3" s="171"/>
      <c r="P3" s="171"/>
      <c r="Q3" s="171"/>
      <c r="R3" s="171"/>
    </row>
    <row r="4" spans="1:27" ht="20.25" customHeight="1" x14ac:dyDescent="0.25">
      <c r="B4" s="171" t="s">
        <v>64</v>
      </c>
      <c r="C4" s="171"/>
      <c r="D4" s="171"/>
      <c r="E4" s="171"/>
      <c r="F4" s="171"/>
      <c r="G4" s="171"/>
      <c r="H4" s="171"/>
      <c r="I4" s="171"/>
      <c r="J4" s="171"/>
      <c r="K4" s="171"/>
      <c r="L4" s="171"/>
      <c r="M4" s="171"/>
      <c r="N4" s="171"/>
      <c r="O4" s="171"/>
      <c r="P4" s="171"/>
      <c r="Q4" s="171"/>
      <c r="R4" s="171"/>
    </row>
    <row r="5" spans="1:27" ht="21" customHeight="1" x14ac:dyDescent="0.25">
      <c r="B5" s="172" t="s">
        <v>38</v>
      </c>
      <c r="C5" s="172"/>
      <c r="D5" s="172"/>
      <c r="E5" s="172"/>
      <c r="F5" s="172"/>
      <c r="G5" s="172"/>
      <c r="H5" s="172"/>
      <c r="I5" s="172"/>
      <c r="J5" s="172"/>
      <c r="K5" s="172"/>
      <c r="L5" s="172"/>
      <c r="M5" s="172"/>
      <c r="N5" s="172"/>
      <c r="O5" s="172"/>
      <c r="P5" s="172"/>
      <c r="Q5" s="172"/>
      <c r="R5" s="172"/>
    </row>
    <row r="6" spans="1:27" ht="18" customHeight="1" x14ac:dyDescent="0.25">
      <c r="B6" s="173"/>
      <c r="C6" s="173"/>
      <c r="D6" s="173"/>
      <c r="E6" s="173"/>
      <c r="F6" s="173"/>
      <c r="G6" s="118"/>
      <c r="H6" s="118"/>
      <c r="I6" s="118"/>
      <c r="J6" s="118"/>
      <c r="K6" s="118"/>
      <c r="L6" s="118"/>
      <c r="M6" s="118"/>
      <c r="N6" s="118"/>
      <c r="O6" s="118"/>
      <c r="P6" s="118"/>
      <c r="Q6" s="118"/>
    </row>
    <row r="7" spans="1:27" x14ac:dyDescent="0.25">
      <c r="B7" s="91" t="s">
        <v>65</v>
      </c>
      <c r="C7" s="77"/>
      <c r="D7" s="76"/>
      <c r="R7" s="79" t="s">
        <v>40</v>
      </c>
    </row>
    <row r="8" spans="1:27" ht="15" x14ac:dyDescent="0.25">
      <c r="B8" s="174" t="s">
        <v>41</v>
      </c>
      <c r="C8" s="175"/>
      <c r="D8" s="212" t="s">
        <v>66</v>
      </c>
      <c r="E8" s="212" t="s">
        <v>67</v>
      </c>
      <c r="F8" s="180" t="s">
        <v>68</v>
      </c>
      <c r="G8" s="180"/>
      <c r="H8" s="180"/>
      <c r="I8" s="180"/>
      <c r="J8" s="180"/>
      <c r="K8" s="180"/>
      <c r="L8" s="180"/>
      <c r="M8" s="180"/>
      <c r="N8" s="180"/>
      <c r="O8" s="180"/>
      <c r="P8" s="180"/>
      <c r="Q8" s="180"/>
      <c r="R8" s="180"/>
    </row>
    <row r="9" spans="1:27" ht="15" x14ac:dyDescent="0.25">
      <c r="B9" s="176"/>
      <c r="C9" s="177"/>
      <c r="D9" s="213"/>
      <c r="E9" s="213"/>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657147437813</v>
      </c>
      <c r="E10" s="114">
        <v>517613278047.43005</v>
      </c>
      <c r="F10" s="109">
        <v>57498804760.009972</v>
      </c>
      <c r="G10" s="109">
        <v>45710814150.740021</v>
      </c>
      <c r="H10" s="109">
        <v>41616975642.379974</v>
      </c>
      <c r="I10" s="109">
        <v>32596765874.449966</v>
      </c>
      <c r="J10" s="109">
        <v>31539184578.73</v>
      </c>
      <c r="K10" s="109">
        <v>36678417413.849991</v>
      </c>
      <c r="L10" s="109">
        <v>49319451278.220016</v>
      </c>
      <c r="M10" s="109">
        <v>50510766392.269958</v>
      </c>
      <c r="N10" s="109">
        <v>56026975133.559998</v>
      </c>
      <c r="O10" s="109">
        <v>60082998780.799957</v>
      </c>
      <c r="P10" s="109">
        <v>46735143020.480019</v>
      </c>
      <c r="Q10" s="109">
        <v>55152181009.410027</v>
      </c>
      <c r="R10" s="108">
        <f t="shared" ref="R10:R18" si="0">SUM(F10:Q10)</f>
        <v>563468478034.8999</v>
      </c>
      <c r="X10" s="40"/>
      <c r="Y10" s="40"/>
      <c r="Z10" s="40"/>
      <c r="AA10" s="40"/>
    </row>
    <row r="11" spans="1:27" ht="15" x14ac:dyDescent="0.25">
      <c r="B11" s="23">
        <v>20</v>
      </c>
      <c r="C11" s="22" t="s">
        <v>20</v>
      </c>
      <c r="D11" s="111">
        <v>90681652038</v>
      </c>
      <c r="E11" s="111">
        <v>92091389367.670013</v>
      </c>
      <c r="F11" s="109">
        <v>6026007304.5599995</v>
      </c>
      <c r="G11" s="109">
        <v>5736713791.2799988</v>
      </c>
      <c r="H11" s="109">
        <v>5977332760.25</v>
      </c>
      <c r="I11" s="109">
        <v>14453562150.740002</v>
      </c>
      <c r="J11" s="109">
        <v>3359382103.7800002</v>
      </c>
      <c r="K11" s="109">
        <v>4384559448.6000004</v>
      </c>
      <c r="L11" s="109">
        <v>5929088344.3199997</v>
      </c>
      <c r="M11" s="109">
        <v>5066023853.6900005</v>
      </c>
      <c r="N11" s="109">
        <v>4212338789.9199991</v>
      </c>
      <c r="O11" s="109">
        <v>5408870318.4900007</v>
      </c>
      <c r="P11" s="109">
        <v>5013370306.9900007</v>
      </c>
      <c r="Q11" s="109">
        <v>6160177637.1000004</v>
      </c>
      <c r="R11" s="108">
        <f t="shared" si="0"/>
        <v>71727426809.720001</v>
      </c>
      <c r="X11" s="40"/>
      <c r="Y11" s="40"/>
      <c r="Z11" s="40"/>
      <c r="AA11" s="40"/>
    </row>
    <row r="12" spans="1:27" x14ac:dyDescent="0.25">
      <c r="B12" s="23">
        <v>30</v>
      </c>
      <c r="C12" s="22" t="s">
        <v>35</v>
      </c>
      <c r="D12" s="113">
        <v>0</v>
      </c>
      <c r="E12" s="112">
        <v>0</v>
      </c>
      <c r="F12" s="109">
        <v>0</v>
      </c>
      <c r="G12" s="109">
        <v>0</v>
      </c>
      <c r="H12" s="109">
        <v>0</v>
      </c>
      <c r="I12" s="109">
        <v>0</v>
      </c>
      <c r="J12" s="109">
        <v>0</v>
      </c>
      <c r="K12" s="109">
        <v>0</v>
      </c>
      <c r="L12" s="109">
        <v>0</v>
      </c>
      <c r="M12" s="109">
        <v>0</v>
      </c>
      <c r="N12" s="109">
        <v>0</v>
      </c>
      <c r="O12" s="109">
        <v>0</v>
      </c>
      <c r="P12" s="109">
        <v>0</v>
      </c>
      <c r="Q12" s="109">
        <v>0</v>
      </c>
      <c r="R12" s="108">
        <f t="shared" si="0"/>
        <v>0</v>
      </c>
      <c r="AA12" s="40"/>
    </row>
    <row r="13" spans="1:27" x14ac:dyDescent="0.25">
      <c r="B13" s="23">
        <v>40</v>
      </c>
      <c r="C13" s="22" t="s">
        <v>69</v>
      </c>
      <c r="D13" s="113">
        <v>0</v>
      </c>
      <c r="E13" s="112">
        <v>469206000</v>
      </c>
      <c r="F13" s="109"/>
      <c r="G13" s="109"/>
      <c r="H13" s="109"/>
      <c r="I13" s="109"/>
      <c r="J13" s="109"/>
      <c r="K13" s="109"/>
      <c r="L13" s="109"/>
      <c r="M13" s="109"/>
      <c r="N13" s="109"/>
      <c r="O13" s="109"/>
      <c r="P13" s="109"/>
      <c r="Q13" s="109">
        <v>578838063.85000002</v>
      </c>
      <c r="R13" s="108">
        <f t="shared" si="0"/>
        <v>578838063.85000002</v>
      </c>
      <c r="AA13" s="40"/>
    </row>
    <row r="14" spans="1:27" ht="15" x14ac:dyDescent="0.25">
      <c r="B14" s="23">
        <v>50</v>
      </c>
      <c r="C14" s="22" t="s">
        <v>52</v>
      </c>
      <c r="D14" s="111">
        <v>86312101767</v>
      </c>
      <c r="E14" s="111">
        <v>120749516119.84999</v>
      </c>
      <c r="F14" s="109">
        <v>5408000000</v>
      </c>
      <c r="G14" s="109">
        <v>4050000000</v>
      </c>
      <c r="H14" s="109">
        <v>8813800000</v>
      </c>
      <c r="I14" s="109">
        <v>0</v>
      </c>
      <c r="J14" s="109">
        <v>46000000000</v>
      </c>
      <c r="K14" s="109">
        <v>1500000000</v>
      </c>
      <c r="L14" s="109">
        <v>43759850000</v>
      </c>
      <c r="M14" s="109">
        <v>5000000000</v>
      </c>
      <c r="N14" s="109">
        <v>6035600000</v>
      </c>
      <c r="O14" s="109">
        <v>0</v>
      </c>
      <c r="P14" s="109">
        <v>0</v>
      </c>
      <c r="Q14" s="109">
        <v>9500000000.0000019</v>
      </c>
      <c r="R14" s="108">
        <f t="shared" si="0"/>
        <v>130067250000</v>
      </c>
      <c r="X14" s="40"/>
      <c r="Y14" s="40"/>
      <c r="Z14" s="40"/>
      <c r="AA14" s="40"/>
    </row>
    <row r="15" spans="1:27" ht="15" x14ac:dyDescent="0.25">
      <c r="B15" s="23">
        <v>60</v>
      </c>
      <c r="C15" s="22" t="s">
        <v>22</v>
      </c>
      <c r="D15" s="110">
        <v>159983720000</v>
      </c>
      <c r="E15" s="110">
        <v>478775901794.15002</v>
      </c>
      <c r="F15" s="109">
        <v>131536186469.22</v>
      </c>
      <c r="G15" s="109">
        <v>331803129.33000004</v>
      </c>
      <c r="H15" s="109">
        <v>8349289472.6599998</v>
      </c>
      <c r="I15" s="109">
        <v>660918407.70000005</v>
      </c>
      <c r="J15" s="109">
        <v>2062903527.8900001</v>
      </c>
      <c r="K15" s="109">
        <v>38929114414.720001</v>
      </c>
      <c r="L15" s="109">
        <v>1225960836.1600001</v>
      </c>
      <c r="M15" s="109">
        <v>2110815859.8799999</v>
      </c>
      <c r="N15" s="109">
        <v>215877515239.94</v>
      </c>
      <c r="O15" s="109">
        <v>359923464.13</v>
      </c>
      <c r="P15" s="109">
        <v>29332313226.860001</v>
      </c>
      <c r="Q15" s="109">
        <v>38623294452.669998</v>
      </c>
      <c r="R15" s="108">
        <f t="shared" si="0"/>
        <v>469400038501.15997</v>
      </c>
      <c r="X15" s="40"/>
      <c r="Y15" s="40"/>
      <c r="Z15" s="40"/>
      <c r="AA15" s="40"/>
    </row>
    <row r="16" spans="1:27" ht="15" x14ac:dyDescent="0.25">
      <c r="B16" s="23">
        <v>70</v>
      </c>
      <c r="C16" s="22" t="s">
        <v>23</v>
      </c>
      <c r="D16" s="110">
        <v>2994261325</v>
      </c>
      <c r="E16" s="110">
        <v>3824308336.6800008</v>
      </c>
      <c r="F16" s="109">
        <v>224644674.41999999</v>
      </c>
      <c r="G16" s="109">
        <v>2412319.6000000015</v>
      </c>
      <c r="H16" s="109">
        <v>108581087.38</v>
      </c>
      <c r="I16" s="109">
        <v>80089832.00999999</v>
      </c>
      <c r="J16" s="109">
        <v>38652997.399999999</v>
      </c>
      <c r="K16" s="109">
        <v>69540842.099999994</v>
      </c>
      <c r="L16" s="109">
        <v>23939145.98</v>
      </c>
      <c r="M16" s="109">
        <v>790033690.77999997</v>
      </c>
      <c r="N16" s="109">
        <v>851175.47</v>
      </c>
      <c r="O16" s="109">
        <v>16358874.750000004</v>
      </c>
      <c r="P16" s="109">
        <v>0</v>
      </c>
      <c r="Q16" s="109">
        <v>138804067.74999997</v>
      </c>
      <c r="R16" s="108">
        <f t="shared" si="0"/>
        <v>1493908707.6400001</v>
      </c>
      <c r="X16" s="40"/>
      <c r="Y16" s="40"/>
      <c r="Z16" s="40"/>
      <c r="AA16" s="40"/>
    </row>
    <row r="17" spans="2:27" ht="15" x14ac:dyDescent="0.25">
      <c r="B17" s="23">
        <v>90</v>
      </c>
      <c r="C17" s="22" t="s">
        <v>36</v>
      </c>
      <c r="D17" s="110">
        <v>0</v>
      </c>
      <c r="E17" s="110">
        <v>0</v>
      </c>
      <c r="F17" s="109">
        <v>0</v>
      </c>
      <c r="G17" s="109">
        <v>0</v>
      </c>
      <c r="H17" s="109">
        <v>0</v>
      </c>
      <c r="I17" s="109">
        <v>0</v>
      </c>
      <c r="J17" s="109">
        <v>0</v>
      </c>
      <c r="K17" s="109">
        <v>0</v>
      </c>
      <c r="L17" s="109">
        <v>0</v>
      </c>
      <c r="M17" s="109">
        <v>0</v>
      </c>
      <c r="N17" s="109">
        <v>0</v>
      </c>
      <c r="O17" s="109">
        <v>0</v>
      </c>
      <c r="P17" s="109">
        <v>0</v>
      </c>
      <c r="Q17" s="109">
        <v>0</v>
      </c>
      <c r="R17" s="108">
        <f t="shared" si="0"/>
        <v>0</v>
      </c>
      <c r="X17" s="40"/>
      <c r="Y17" s="40"/>
      <c r="Z17" s="40"/>
      <c r="AA17" s="40"/>
    </row>
    <row r="18" spans="2:27" ht="17.25" customHeight="1" x14ac:dyDescent="0.25">
      <c r="B18" s="167" t="s">
        <v>53</v>
      </c>
      <c r="C18" s="168"/>
      <c r="D18" s="107">
        <f>SUM(D10:D17)</f>
        <v>997119172943</v>
      </c>
      <c r="E18" s="107">
        <f>SUM(E10:E17)</f>
        <v>1213523599665.78</v>
      </c>
      <c r="F18" s="106">
        <f t="shared" ref="F18:Q18" si="1">+SUM(F10:F17)</f>
        <v>200693643208.20999</v>
      </c>
      <c r="G18" s="106">
        <f t="shared" si="1"/>
        <v>55831743390.95002</v>
      </c>
      <c r="H18" s="106">
        <f t="shared" si="1"/>
        <v>64865978962.669975</v>
      </c>
      <c r="I18" s="106">
        <f t="shared" si="1"/>
        <v>47791336264.899971</v>
      </c>
      <c r="J18" s="106">
        <f t="shared" si="1"/>
        <v>83000123207.800003</v>
      </c>
      <c r="K18" s="106">
        <f t="shared" si="1"/>
        <v>81561632119.269989</v>
      </c>
      <c r="L18" s="106">
        <f t="shared" si="1"/>
        <v>100258289604.68001</v>
      </c>
      <c r="M18" s="106">
        <f t="shared" si="1"/>
        <v>63477639796.619957</v>
      </c>
      <c r="N18" s="106">
        <f t="shared" si="1"/>
        <v>282153280338.88995</v>
      </c>
      <c r="O18" s="106">
        <f t="shared" si="1"/>
        <v>65868151438.169952</v>
      </c>
      <c r="P18" s="106">
        <f t="shared" si="1"/>
        <v>81080826554.330017</v>
      </c>
      <c r="Q18" s="106">
        <f t="shared" si="1"/>
        <v>110153295230.78003</v>
      </c>
      <c r="R18" s="106">
        <f t="shared" si="0"/>
        <v>1236735940117.27</v>
      </c>
    </row>
    <row r="19" spans="2:27" x14ac:dyDescent="0.25">
      <c r="B19" s="105" t="s">
        <v>70</v>
      </c>
      <c r="F19" s="68"/>
      <c r="G19" s="68"/>
      <c r="H19" s="68"/>
      <c r="I19" s="68"/>
      <c r="J19" s="68"/>
      <c r="K19" s="68"/>
      <c r="L19" s="68"/>
      <c r="M19" s="68"/>
      <c r="N19" s="68"/>
      <c r="O19" s="68"/>
      <c r="P19" s="68"/>
      <c r="Q19" s="68"/>
    </row>
    <row r="20" spans="2:27" x14ac:dyDescent="0.25">
      <c r="B20" s="30" t="s">
        <v>44</v>
      </c>
      <c r="F20" s="44"/>
      <c r="G20" s="44"/>
      <c r="H20" s="44"/>
      <c r="I20" s="44"/>
      <c r="J20" s="44"/>
      <c r="K20" s="44"/>
      <c r="L20" s="44"/>
      <c r="M20" s="44"/>
      <c r="N20" s="44"/>
      <c r="O20" s="44"/>
      <c r="P20" s="44"/>
      <c r="Q20" s="44"/>
      <c r="R20" s="44"/>
    </row>
    <row r="21" spans="2:27" s="26" customFormat="1" x14ac:dyDescent="0.25">
      <c r="B21" s="30" t="s">
        <v>71</v>
      </c>
      <c r="C21" s="84"/>
      <c r="D21" s="84"/>
      <c r="E21" s="84"/>
      <c r="F21" s="71"/>
      <c r="G21" s="71"/>
      <c r="H21" s="71"/>
      <c r="I21" s="71"/>
      <c r="J21" s="71"/>
      <c r="K21" s="71"/>
      <c r="L21" s="71"/>
      <c r="M21" s="71"/>
      <c r="N21" s="71"/>
      <c r="O21" s="71"/>
      <c r="P21" s="71"/>
      <c r="Q21" s="71"/>
      <c r="R21" s="71"/>
    </row>
    <row r="22" spans="2:27" s="26" customFormat="1" x14ac:dyDescent="0.25">
      <c r="B22" s="30" t="s">
        <v>72</v>
      </c>
      <c r="C22" s="84"/>
      <c r="D22" s="84"/>
      <c r="E22" s="84"/>
      <c r="F22" s="69"/>
      <c r="G22" s="69"/>
      <c r="H22" s="69"/>
      <c r="I22" s="69"/>
      <c r="J22" s="69"/>
      <c r="K22" s="69"/>
      <c r="L22" s="69"/>
      <c r="M22" s="69"/>
      <c r="N22" s="69"/>
      <c r="O22" s="69"/>
      <c r="P22" s="69"/>
      <c r="Q22" s="69"/>
      <c r="R22" s="69"/>
    </row>
    <row r="23" spans="2:27" s="26" customFormat="1" ht="21" customHeight="1" x14ac:dyDescent="0.25">
      <c r="B23" s="84"/>
      <c r="C23" s="84"/>
      <c r="D23" s="84"/>
      <c r="E23" s="84"/>
      <c r="F23" s="67"/>
      <c r="G23" s="67"/>
      <c r="H23" s="67"/>
      <c r="I23" s="67"/>
      <c r="J23" s="67"/>
      <c r="K23" s="67"/>
      <c r="L23" s="67"/>
      <c r="M23" s="67"/>
      <c r="N23" s="67"/>
      <c r="O23" s="67"/>
      <c r="P23" s="67"/>
      <c r="Q23" s="67"/>
      <c r="R23" s="67"/>
    </row>
    <row r="24" spans="2:27" x14ac:dyDescent="0.25">
      <c r="C24" s="83"/>
      <c r="F24" s="68"/>
      <c r="G24" s="68"/>
      <c r="H24" s="68"/>
      <c r="I24" s="68"/>
      <c r="J24" s="68"/>
      <c r="K24" s="68"/>
      <c r="L24" s="68"/>
      <c r="M24" s="68"/>
      <c r="N24" s="68"/>
      <c r="O24" s="68"/>
      <c r="P24" s="68"/>
      <c r="Q24" s="68"/>
      <c r="R24" s="68"/>
    </row>
    <row r="25" spans="2:27" x14ac:dyDescent="0.25">
      <c r="C25"/>
      <c r="D25"/>
      <c r="E25"/>
      <c r="F25"/>
      <c r="G25"/>
      <c r="H25"/>
      <c r="I25"/>
      <c r="J25"/>
      <c r="K25"/>
      <c r="L25"/>
      <c r="M25"/>
      <c r="N25"/>
      <c r="O25"/>
      <c r="P25"/>
      <c r="Q25"/>
      <c r="R25"/>
    </row>
    <row r="26" spans="2:27" x14ac:dyDescent="0.25">
      <c r="C26"/>
      <c r="D26"/>
      <c r="E26"/>
      <c r="F26"/>
      <c r="G26"/>
      <c r="H26"/>
      <c r="I26"/>
      <c r="J26"/>
      <c r="K26"/>
      <c r="L26"/>
      <c r="M26"/>
      <c r="N26"/>
      <c r="O26"/>
      <c r="P26"/>
      <c r="Q26"/>
      <c r="R26"/>
    </row>
    <row r="27" spans="2:27" x14ac:dyDescent="0.25">
      <c r="C27"/>
      <c r="D27"/>
      <c r="E27"/>
      <c r="F27"/>
      <c r="G27"/>
      <c r="H27"/>
      <c r="I27"/>
      <c r="J27"/>
      <c r="K27"/>
      <c r="L27"/>
      <c r="M27"/>
      <c r="N27"/>
      <c r="O27"/>
      <c r="P27"/>
      <c r="Q27"/>
      <c r="R27"/>
    </row>
    <row r="28" spans="2:27" x14ac:dyDescent="0.25">
      <c r="C28"/>
      <c r="D28"/>
      <c r="E28"/>
      <c r="F28"/>
      <c r="G28"/>
      <c r="H28"/>
      <c r="I28"/>
      <c r="J28"/>
      <c r="K28"/>
      <c r="L28"/>
      <c r="M28"/>
      <c r="N28"/>
      <c r="O28"/>
      <c r="P28"/>
      <c r="Q28"/>
      <c r="R28"/>
    </row>
    <row r="29" spans="2:27" x14ac:dyDescent="0.25">
      <c r="C29"/>
      <c r="D29"/>
      <c r="E29"/>
      <c r="F29"/>
      <c r="G29"/>
      <c r="H29"/>
      <c r="I29"/>
      <c r="J29"/>
      <c r="K29"/>
      <c r="L29"/>
      <c r="M29"/>
      <c r="N29"/>
      <c r="O29"/>
      <c r="P29"/>
      <c r="Q29"/>
      <c r="R29"/>
    </row>
    <row r="30" spans="2:27" x14ac:dyDescent="0.25">
      <c r="C30"/>
      <c r="D30"/>
      <c r="E30"/>
      <c r="F30"/>
      <c r="G30"/>
      <c r="H30"/>
      <c r="I30"/>
      <c r="J30"/>
      <c r="K30"/>
      <c r="L30"/>
      <c r="M30"/>
      <c r="N30"/>
      <c r="O30"/>
      <c r="P30"/>
      <c r="Q30"/>
      <c r="R30"/>
    </row>
    <row r="31" spans="2:27" x14ac:dyDescent="0.25">
      <c r="C31"/>
      <c r="D31" s="40"/>
      <c r="E31" s="40"/>
      <c r="F31"/>
      <c r="G31"/>
      <c r="H31"/>
      <c r="I31"/>
      <c r="J31"/>
      <c r="K31"/>
      <c r="L31"/>
      <c r="M31"/>
      <c r="N31"/>
      <c r="O31"/>
      <c r="P31"/>
      <c r="Q31"/>
      <c r="R31" s="40"/>
      <c r="S31" s="40"/>
    </row>
    <row r="32" spans="2:27"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s="40"/>
      <c r="E35" s="40"/>
      <c r="F35"/>
      <c r="G35"/>
      <c r="H35"/>
      <c r="I35"/>
      <c r="J35"/>
      <c r="K35"/>
      <c r="L35"/>
      <c r="M35"/>
      <c r="N35"/>
      <c r="O35"/>
      <c r="P35"/>
      <c r="Q35"/>
      <c r="R35" s="40"/>
      <c r="S35" s="40"/>
    </row>
    <row r="36" spans="3:19" x14ac:dyDescent="0.25">
      <c r="C36"/>
      <c r="D36" s="40"/>
      <c r="E36" s="40"/>
      <c r="F36"/>
      <c r="G36"/>
      <c r="H36"/>
      <c r="I36"/>
      <c r="J36"/>
      <c r="K36"/>
      <c r="L36"/>
      <c r="M36"/>
      <c r="N36"/>
      <c r="O36"/>
      <c r="P36"/>
      <c r="Q36"/>
      <c r="R36" s="40"/>
      <c r="S36" s="40"/>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row r="49" spans="3:18" x14ac:dyDescent="0.25">
      <c r="C49"/>
      <c r="D49"/>
      <c r="E49"/>
      <c r="F49"/>
      <c r="G49"/>
      <c r="H49"/>
      <c r="I49"/>
      <c r="J49"/>
      <c r="K49"/>
      <c r="L49"/>
      <c r="M49"/>
      <c r="N49"/>
      <c r="O49"/>
      <c r="P49"/>
      <c r="Q49"/>
      <c r="R49"/>
    </row>
    <row r="50" spans="3:18" x14ac:dyDescent="0.25">
      <c r="C50"/>
      <c r="D50"/>
      <c r="E50"/>
      <c r="F50"/>
      <c r="G50"/>
      <c r="H50"/>
      <c r="I50"/>
      <c r="J50"/>
      <c r="K50"/>
      <c r="L50"/>
      <c r="M50"/>
      <c r="N50"/>
      <c r="O50"/>
      <c r="P50"/>
      <c r="Q50"/>
      <c r="R50"/>
    </row>
  </sheetData>
  <mergeCells count="10">
    <mergeCell ref="B2:R2"/>
    <mergeCell ref="B3:R3"/>
    <mergeCell ref="B5:R5"/>
    <mergeCell ref="B6:F6"/>
    <mergeCell ref="B18:C18"/>
    <mergeCell ref="D8:D9"/>
    <mergeCell ref="F8:R8"/>
    <mergeCell ref="B8:C9"/>
    <mergeCell ref="B4:R4"/>
    <mergeCell ref="E8:E9"/>
  </mergeCells>
  <pageMargins left="0.7" right="0.7" top="0.75" bottom="0.75" header="0.3" footer="0.3"/>
  <pageSetup orientation="portrait" r:id="rId1"/>
  <ignoredErrors>
    <ignoredError sqref="R10:R17"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B6AE-3612-45FB-838B-69BB1E3E1A00}">
  <sheetPr codeName="Hoja13"/>
  <dimension ref="A2:Z49"/>
  <sheetViews>
    <sheetView showGridLines="0" zoomScaleNormal="100" workbookViewId="0">
      <selection activeCell="D17" sqref="C17:D17"/>
    </sheetView>
  </sheetViews>
  <sheetFormatPr defaultColWidth="11.42578125" defaultRowHeight="15.75" x14ac:dyDescent="0.25"/>
  <cols>
    <col min="1" max="1" width="19.140625" customWidth="1"/>
    <col min="2" max="2" width="48" style="67" bestFit="1" customWidth="1"/>
    <col min="3" max="3" width="14.85546875" style="67" customWidth="1"/>
    <col min="4" max="8" width="12.7109375" style="67" customWidth="1"/>
    <col min="9" max="11" width="16.85546875" style="67" bestFit="1" customWidth="1"/>
    <col min="12" max="12" width="13.85546875" style="67" customWidth="1"/>
    <col min="13" max="13" width="16.85546875" style="67" bestFit="1" customWidth="1"/>
    <col min="14" max="14" width="13.7109375" style="67" customWidth="1"/>
    <col min="15" max="15" width="16.85546875" style="67" bestFit="1" customWidth="1"/>
    <col min="16" max="16" width="14" style="67" customWidth="1"/>
    <col min="17" max="17" width="20" bestFit="1" customWidth="1"/>
    <col min="19" max="19" width="11.85546875" bestFit="1" customWidth="1"/>
  </cols>
  <sheetData>
    <row r="2" spans="1:26" ht="27.75" customHeight="1" x14ac:dyDescent="0.5">
      <c r="B2" s="170" t="s">
        <v>0</v>
      </c>
      <c r="C2" s="170"/>
      <c r="D2" s="170"/>
      <c r="E2" s="170"/>
      <c r="F2" s="170"/>
      <c r="G2" s="170"/>
      <c r="H2" s="170"/>
      <c r="I2" s="170"/>
      <c r="J2" s="170"/>
      <c r="K2" s="170"/>
      <c r="L2" s="170"/>
      <c r="M2" s="170"/>
      <c r="N2" s="170"/>
      <c r="O2" s="170"/>
      <c r="P2" s="170"/>
    </row>
    <row r="3" spans="1:26" ht="20.25" customHeight="1" x14ac:dyDescent="0.25">
      <c r="B3" s="171" t="s">
        <v>30</v>
      </c>
      <c r="C3" s="171"/>
      <c r="D3" s="171"/>
      <c r="E3" s="171"/>
      <c r="F3" s="171"/>
      <c r="G3" s="171"/>
      <c r="H3" s="171"/>
      <c r="I3" s="171"/>
      <c r="J3" s="171"/>
      <c r="K3" s="171"/>
      <c r="L3" s="171"/>
      <c r="M3" s="171"/>
      <c r="N3" s="171"/>
      <c r="O3" s="171"/>
      <c r="P3" s="171"/>
    </row>
    <row r="4" spans="1:26" ht="20.25" customHeight="1" x14ac:dyDescent="0.25">
      <c r="B4" s="171" t="s">
        <v>64</v>
      </c>
      <c r="C4" s="171"/>
      <c r="D4" s="171"/>
      <c r="E4" s="171"/>
      <c r="F4" s="171"/>
      <c r="G4" s="171"/>
      <c r="H4" s="171"/>
      <c r="I4" s="171"/>
      <c r="J4" s="171"/>
      <c r="K4" s="171"/>
      <c r="L4" s="171"/>
      <c r="M4" s="171"/>
      <c r="N4" s="171"/>
      <c r="O4" s="171"/>
      <c r="P4" s="171"/>
    </row>
    <row r="5" spans="1:26" ht="21" customHeight="1" x14ac:dyDescent="0.25">
      <c r="B5" s="172" t="s">
        <v>38</v>
      </c>
      <c r="C5" s="172"/>
      <c r="D5" s="172"/>
      <c r="E5" s="172"/>
      <c r="F5" s="172"/>
      <c r="G5" s="172"/>
      <c r="H5" s="172"/>
      <c r="I5" s="172"/>
      <c r="J5" s="172"/>
      <c r="K5" s="172"/>
      <c r="L5" s="172"/>
      <c r="M5" s="172"/>
      <c r="N5" s="172"/>
      <c r="O5" s="172"/>
      <c r="P5" s="172"/>
    </row>
    <row r="6" spans="1:26" ht="18" customHeight="1" x14ac:dyDescent="0.25">
      <c r="B6" s="173"/>
      <c r="C6" s="173"/>
      <c r="D6" s="173"/>
      <c r="E6" s="118"/>
      <c r="F6" s="118"/>
      <c r="G6" s="118"/>
      <c r="H6" s="118"/>
      <c r="I6" s="118"/>
      <c r="J6" s="118"/>
      <c r="K6" s="118"/>
      <c r="L6" s="118"/>
      <c r="M6" s="118"/>
      <c r="N6" s="118"/>
      <c r="O6" s="118"/>
    </row>
    <row r="7" spans="1:26" x14ac:dyDescent="0.25">
      <c r="B7" s="91" t="s">
        <v>73</v>
      </c>
      <c r="C7" s="76"/>
      <c r="P7" s="79" t="s">
        <v>40</v>
      </c>
    </row>
    <row r="8" spans="1:26" ht="15" customHeight="1" x14ac:dyDescent="0.25">
      <c r="B8" s="174" t="s">
        <v>41</v>
      </c>
      <c r="C8" s="121" t="s">
        <v>74</v>
      </c>
      <c r="D8" s="121" t="s">
        <v>75</v>
      </c>
      <c r="E8" s="214" t="s">
        <v>68</v>
      </c>
      <c r="F8" s="215"/>
      <c r="G8" s="215"/>
      <c r="H8" s="215"/>
      <c r="I8" s="215"/>
      <c r="J8" s="215"/>
      <c r="K8" s="215"/>
      <c r="L8" s="215"/>
      <c r="M8" s="215"/>
      <c r="N8" s="215"/>
      <c r="O8" s="215"/>
      <c r="P8" s="215"/>
      <c r="Q8" s="216"/>
    </row>
    <row r="9" spans="1:26" ht="15" x14ac:dyDescent="0.25">
      <c r="B9" s="176"/>
      <c r="C9" s="122" t="s">
        <v>76</v>
      </c>
      <c r="D9" s="122" t="s">
        <v>77</v>
      </c>
      <c r="E9" s="115" t="s">
        <v>34</v>
      </c>
      <c r="F9" s="115" t="s">
        <v>7</v>
      </c>
      <c r="G9" s="115" t="s">
        <v>8</v>
      </c>
      <c r="H9" s="115" t="s">
        <v>9</v>
      </c>
      <c r="I9" s="115" t="s">
        <v>10</v>
      </c>
      <c r="J9" s="115" t="s">
        <v>11</v>
      </c>
      <c r="K9" s="115" t="s">
        <v>12</v>
      </c>
      <c r="L9" s="115" t="s">
        <v>13</v>
      </c>
      <c r="M9" s="115" t="s">
        <v>14</v>
      </c>
      <c r="N9" s="115" t="s">
        <v>15</v>
      </c>
      <c r="O9" s="115" t="s">
        <v>16</v>
      </c>
      <c r="P9" s="115" t="s">
        <v>17</v>
      </c>
      <c r="Q9" s="120" t="s">
        <v>29</v>
      </c>
    </row>
    <row r="10" spans="1:26" ht="15" x14ac:dyDescent="0.25">
      <c r="A10" s="26"/>
      <c r="B10" s="124" t="s">
        <v>78</v>
      </c>
      <c r="C10" s="114">
        <v>662143127119</v>
      </c>
      <c r="D10" s="114">
        <v>763827405726.23999</v>
      </c>
      <c r="E10" s="125">
        <v>58803346289.110008</v>
      </c>
      <c r="F10" s="125">
        <v>53818178612.479988</v>
      </c>
      <c r="G10" s="125">
        <v>52544938232.450012</v>
      </c>
      <c r="H10" s="125">
        <v>79636369962.12001</v>
      </c>
      <c r="I10" s="125">
        <v>61684445852.089996</v>
      </c>
      <c r="J10" s="125">
        <v>63521202686.420013</v>
      </c>
      <c r="K10" s="125">
        <v>71653904975.079987</v>
      </c>
      <c r="L10" s="125">
        <v>62601788991.050018</v>
      </c>
      <c r="M10" s="125">
        <v>59444603624.569992</v>
      </c>
      <c r="N10" s="125">
        <v>69537687986.399994</v>
      </c>
      <c r="O10" s="125">
        <v>70850913813.25</v>
      </c>
      <c r="P10" s="125">
        <v>65631599093.689995</v>
      </c>
      <c r="Q10" s="126">
        <f>SUM(E10:P10)</f>
        <v>769728980118.70996</v>
      </c>
      <c r="W10" s="40"/>
      <c r="X10" s="40"/>
      <c r="Y10" s="40"/>
      <c r="Z10" s="40"/>
    </row>
    <row r="11" spans="1:26" ht="15" x14ac:dyDescent="0.25">
      <c r="B11" s="124" t="s">
        <v>79</v>
      </c>
      <c r="C11" s="111">
        <v>81789196672</v>
      </c>
      <c r="D11" s="111">
        <v>73866824822.159973</v>
      </c>
      <c r="E11" s="125">
        <v>5098910232.96</v>
      </c>
      <c r="F11" s="125">
        <v>4962952838.0699997</v>
      </c>
      <c r="G11" s="125">
        <v>5993247561.710001</v>
      </c>
      <c r="H11" s="125">
        <v>5295616102.0399971</v>
      </c>
      <c r="I11" s="125">
        <v>5558541990.5400009</v>
      </c>
      <c r="J11" s="125">
        <v>5865921531.29</v>
      </c>
      <c r="K11" s="125">
        <v>6691032343.0499992</v>
      </c>
      <c r="L11" s="125">
        <v>6170485959.1699972</v>
      </c>
      <c r="M11" s="125">
        <v>7226587212.4499998</v>
      </c>
      <c r="N11" s="125">
        <v>5899126921.1299982</v>
      </c>
      <c r="O11" s="125">
        <v>5916452281.5199986</v>
      </c>
      <c r="P11" s="125">
        <v>7269526716.3599997</v>
      </c>
      <c r="Q11" s="126">
        <f t="shared" ref="Q11:Q16" si="0">SUM(E11:P11)</f>
        <v>71948401690.289993</v>
      </c>
      <c r="W11" s="40"/>
      <c r="X11" s="40"/>
      <c r="Y11" s="40"/>
      <c r="Z11" s="40"/>
    </row>
    <row r="12" spans="1:26" x14ac:dyDescent="0.25">
      <c r="B12" s="124" t="s">
        <v>80</v>
      </c>
      <c r="C12" s="113">
        <v>0</v>
      </c>
      <c r="D12" s="111">
        <v>128800000</v>
      </c>
      <c r="E12" s="125"/>
      <c r="F12" s="125"/>
      <c r="G12" s="125">
        <v>11800000</v>
      </c>
      <c r="H12" s="125"/>
      <c r="I12" s="125"/>
      <c r="J12" s="125"/>
      <c r="K12" s="125">
        <v>0</v>
      </c>
      <c r="L12" s="125"/>
      <c r="M12" s="125"/>
      <c r="N12" s="125"/>
      <c r="O12" s="125"/>
      <c r="P12" s="125"/>
      <c r="Q12" s="126">
        <f t="shared" si="0"/>
        <v>11800000</v>
      </c>
      <c r="Z12" s="40"/>
    </row>
    <row r="13" spans="1:26" ht="15" x14ac:dyDescent="0.25">
      <c r="B13" s="124" t="s">
        <v>81</v>
      </c>
      <c r="C13" s="111">
        <v>91067586592</v>
      </c>
      <c r="D13" s="111">
        <v>41801426509.279999</v>
      </c>
      <c r="E13" s="125">
        <v>0</v>
      </c>
      <c r="F13" s="125">
        <v>9090538205.4899998</v>
      </c>
      <c r="G13" s="125"/>
      <c r="H13" s="125">
        <v>6150539246.5600004</v>
      </c>
      <c r="I13" s="125"/>
      <c r="J13" s="125">
        <v>24467162405.220001</v>
      </c>
      <c r="K13" s="125"/>
      <c r="L13" s="125">
        <v>0</v>
      </c>
      <c r="M13" s="125">
        <v>0</v>
      </c>
      <c r="N13" s="125"/>
      <c r="O13" s="125"/>
      <c r="P13" s="125">
        <v>0</v>
      </c>
      <c r="Q13" s="126">
        <f t="shared" si="0"/>
        <v>39708239857.270004</v>
      </c>
      <c r="W13" s="40"/>
      <c r="X13" s="40"/>
      <c r="Y13" s="40"/>
      <c r="Z13" s="40"/>
    </row>
    <row r="14" spans="1:26" ht="15" x14ac:dyDescent="0.25">
      <c r="B14" s="124" t="s">
        <v>82</v>
      </c>
      <c r="C14" s="110">
        <v>200460900561</v>
      </c>
      <c r="D14" s="110">
        <v>275857108558.30005</v>
      </c>
      <c r="E14" s="125">
        <v>148892414376.01999</v>
      </c>
      <c r="F14" s="125">
        <v>149424938.97</v>
      </c>
      <c r="G14" s="125">
        <v>1992121550.9299998</v>
      </c>
      <c r="H14" s="125">
        <v>16196139.15</v>
      </c>
      <c r="I14" s="125">
        <v>149403457.40000001</v>
      </c>
      <c r="J14" s="125">
        <v>198678526.71000001</v>
      </c>
      <c r="K14" s="125">
        <v>13591278850.700001</v>
      </c>
      <c r="L14" s="125">
        <v>320651248.93000001</v>
      </c>
      <c r="M14" s="125">
        <v>1553383452.4200001</v>
      </c>
      <c r="N14" s="125">
        <v>1981527098.97</v>
      </c>
      <c r="O14" s="125">
        <v>826536089.80999994</v>
      </c>
      <c r="P14" s="125">
        <v>19695573941.649998</v>
      </c>
      <c r="Q14" s="126">
        <f t="shared" si="0"/>
        <v>189367189671.65997</v>
      </c>
      <c r="W14" s="40"/>
      <c r="X14" s="40"/>
      <c r="Y14" s="40"/>
      <c r="Z14" s="40"/>
    </row>
    <row r="15" spans="1:26" ht="15" x14ac:dyDescent="0.25">
      <c r="B15" s="124" t="s">
        <v>83</v>
      </c>
      <c r="C15" s="110">
        <v>2381511760</v>
      </c>
      <c r="D15" s="110">
        <v>1218583106.7800007</v>
      </c>
      <c r="E15" s="125">
        <v>108576511.58</v>
      </c>
      <c r="F15" s="125">
        <v>6023486.8999999994</v>
      </c>
      <c r="G15" s="125">
        <v>12188152.92</v>
      </c>
      <c r="H15" s="125">
        <v>47666664.580000006</v>
      </c>
      <c r="I15" s="125">
        <v>1406799.41</v>
      </c>
      <c r="J15" s="125">
        <v>14276369.59</v>
      </c>
      <c r="K15" s="125">
        <v>149951987.93000001</v>
      </c>
      <c r="L15" s="125">
        <v>78769298.379999995</v>
      </c>
      <c r="M15" s="125">
        <v>110476.49</v>
      </c>
      <c r="N15" s="125">
        <v>17652362.25</v>
      </c>
      <c r="O15" s="125">
        <v>86955502.850000009</v>
      </c>
      <c r="P15" s="125">
        <v>372148421.30000001</v>
      </c>
      <c r="Q15" s="126">
        <f t="shared" si="0"/>
        <v>895726034.18000007</v>
      </c>
      <c r="W15" s="40"/>
      <c r="X15" s="40"/>
      <c r="Y15" s="40"/>
      <c r="Z15" s="40"/>
    </row>
    <row r="16" spans="1:26" ht="15" x14ac:dyDescent="0.25">
      <c r="B16" s="124" t="s">
        <v>84</v>
      </c>
      <c r="C16" s="110">
        <v>0</v>
      </c>
      <c r="D16" s="110">
        <v>0</v>
      </c>
      <c r="E16" s="125">
        <v>0</v>
      </c>
      <c r="F16" s="125">
        <v>0</v>
      </c>
      <c r="G16" s="125">
        <v>0</v>
      </c>
      <c r="H16" s="125">
        <v>0</v>
      </c>
      <c r="I16" s="125">
        <v>0</v>
      </c>
      <c r="J16" s="125">
        <v>0</v>
      </c>
      <c r="K16" s="125">
        <v>0</v>
      </c>
      <c r="L16" s="125">
        <v>0</v>
      </c>
      <c r="M16" s="125">
        <v>0</v>
      </c>
      <c r="N16" s="125">
        <v>0</v>
      </c>
      <c r="O16" s="125">
        <v>0</v>
      </c>
      <c r="P16" s="125">
        <v>0</v>
      </c>
      <c r="Q16" s="126">
        <f t="shared" si="0"/>
        <v>0</v>
      </c>
      <c r="W16" s="40"/>
      <c r="X16" s="40"/>
      <c r="Y16" s="40"/>
      <c r="Z16" s="40"/>
    </row>
    <row r="17" spans="2:17" ht="15" x14ac:dyDescent="0.25">
      <c r="B17" s="123" t="s">
        <v>85</v>
      </c>
      <c r="C17" s="107">
        <f>SUM(C10:C16)</f>
        <v>1037842322704</v>
      </c>
      <c r="D17" s="107">
        <f>SUM(D10:D16)</f>
        <v>1156700148722.76</v>
      </c>
      <c r="E17" s="106">
        <f t="shared" ref="E17:Q17" si="1">SUM(E10:E16)</f>
        <v>212903247409.66998</v>
      </c>
      <c r="F17" s="106">
        <f t="shared" si="1"/>
        <v>68027118081.909988</v>
      </c>
      <c r="G17" s="106">
        <f t="shared" si="1"/>
        <v>60554295498.01001</v>
      </c>
      <c r="H17" s="106">
        <f t="shared" si="1"/>
        <v>91146388114.449997</v>
      </c>
      <c r="I17" s="106">
        <f t="shared" si="1"/>
        <v>67393798099.440002</v>
      </c>
      <c r="J17" s="106">
        <f t="shared" si="1"/>
        <v>94067241519.230011</v>
      </c>
      <c r="K17" s="106">
        <f t="shared" si="1"/>
        <v>92086168156.759979</v>
      </c>
      <c r="L17" s="106">
        <f t="shared" si="1"/>
        <v>69171695497.530014</v>
      </c>
      <c r="M17" s="106">
        <f t="shared" si="1"/>
        <v>68224684765.929985</v>
      </c>
      <c r="N17" s="106">
        <f t="shared" si="1"/>
        <v>77435994368.75</v>
      </c>
      <c r="O17" s="106">
        <f t="shared" si="1"/>
        <v>77680857687.430008</v>
      </c>
      <c r="P17" s="106">
        <f t="shared" si="1"/>
        <v>92968848172.999985</v>
      </c>
      <c r="Q17" s="106">
        <f t="shared" si="1"/>
        <v>1071660337372.11</v>
      </c>
    </row>
    <row r="18" spans="2:17" ht="12.75" customHeight="1" x14ac:dyDescent="0.25">
      <c r="B18" s="48" t="s">
        <v>86</v>
      </c>
      <c r="E18" s="44"/>
      <c r="F18" s="44"/>
      <c r="G18" s="44"/>
      <c r="H18" s="44"/>
      <c r="I18" s="44"/>
      <c r="J18" s="44"/>
      <c r="K18" s="44"/>
      <c r="L18" s="44"/>
      <c r="M18" s="44"/>
      <c r="N18" s="44"/>
      <c r="O18" s="44"/>
      <c r="P18" s="44"/>
    </row>
    <row r="19" spans="2:17" x14ac:dyDescent="0.25">
      <c r="B19" s="48" t="s">
        <v>87</v>
      </c>
    </row>
    <row r="20" spans="2:17" s="26" customFormat="1" x14ac:dyDescent="0.25">
      <c r="B20" s="48" t="s">
        <v>88</v>
      </c>
      <c r="C20" s="84"/>
      <c r="D20" s="71"/>
      <c r="E20" s="71"/>
      <c r="F20" s="71"/>
      <c r="G20" s="71"/>
      <c r="H20" s="71"/>
      <c r="I20" s="71"/>
      <c r="J20" s="71"/>
      <c r="K20" s="71"/>
      <c r="L20" s="71"/>
      <c r="M20" s="71"/>
      <c r="N20" s="71"/>
      <c r="O20" s="71"/>
      <c r="P20" s="71"/>
    </row>
    <row r="21" spans="2:17" s="26" customFormat="1" x14ac:dyDescent="0.25">
      <c r="B21" s="48" t="s">
        <v>44</v>
      </c>
      <c r="C21" s="84"/>
      <c r="D21" s="69"/>
      <c r="E21" s="69"/>
      <c r="F21" s="69"/>
      <c r="G21" s="69"/>
      <c r="H21" s="69"/>
      <c r="I21" s="69"/>
      <c r="J21" s="69"/>
      <c r="K21" s="69"/>
      <c r="L21" s="69"/>
      <c r="M21" s="69"/>
      <c r="N21" s="69"/>
      <c r="O21" s="69"/>
      <c r="P21" s="69"/>
    </row>
    <row r="22" spans="2:17" s="26" customFormat="1" ht="21" customHeight="1" x14ac:dyDescent="0.25">
      <c r="B22" s="84"/>
      <c r="C22" s="84"/>
      <c r="D22" s="67"/>
      <c r="E22" s="67"/>
      <c r="F22" s="67"/>
      <c r="G22" s="67"/>
      <c r="H22" s="67"/>
      <c r="I22" s="67"/>
      <c r="J22" s="67"/>
      <c r="K22" s="67"/>
      <c r="L22" s="67"/>
      <c r="M22" s="67"/>
      <c r="N22" s="67"/>
      <c r="O22" s="67"/>
      <c r="P22" s="67"/>
    </row>
    <row r="23" spans="2:17" x14ac:dyDescent="0.25">
      <c r="D23" s="68"/>
      <c r="E23" s="68"/>
      <c r="F23" s="68"/>
      <c r="G23" s="68"/>
      <c r="H23" s="68"/>
      <c r="I23" s="68"/>
      <c r="J23" s="68"/>
      <c r="K23" s="68"/>
      <c r="L23" s="68"/>
      <c r="M23" s="68"/>
      <c r="N23" s="68"/>
      <c r="O23" s="68"/>
      <c r="P23" s="68"/>
    </row>
    <row r="24" spans="2:17" x14ac:dyDescent="0.25">
      <c r="C24"/>
      <c r="D24"/>
      <c r="E24"/>
      <c r="F24"/>
      <c r="G24"/>
      <c r="H24"/>
      <c r="I24"/>
      <c r="J24"/>
      <c r="K24"/>
      <c r="L24"/>
      <c r="M24"/>
      <c r="N24"/>
      <c r="O24"/>
      <c r="P24"/>
    </row>
    <row r="25" spans="2:17" x14ac:dyDescent="0.25">
      <c r="C25"/>
      <c r="D25"/>
      <c r="E25"/>
      <c r="F25"/>
      <c r="G25"/>
      <c r="H25"/>
      <c r="I25"/>
      <c r="J25"/>
      <c r="K25"/>
      <c r="L25"/>
      <c r="M25"/>
      <c r="N25"/>
      <c r="O25"/>
      <c r="P25"/>
    </row>
    <row r="26" spans="2:17" x14ac:dyDescent="0.25">
      <c r="C26"/>
      <c r="D26"/>
      <c r="E26"/>
      <c r="F26"/>
      <c r="G26"/>
      <c r="H26"/>
      <c r="I26"/>
      <c r="J26"/>
      <c r="K26"/>
      <c r="L26"/>
      <c r="M26"/>
      <c r="N26"/>
      <c r="O26"/>
      <c r="P26"/>
    </row>
    <row r="27" spans="2:17" x14ac:dyDescent="0.25">
      <c r="C27"/>
      <c r="D27"/>
      <c r="E27"/>
      <c r="F27"/>
      <c r="G27"/>
      <c r="H27"/>
      <c r="I27"/>
      <c r="J27"/>
      <c r="K27"/>
      <c r="L27"/>
      <c r="M27"/>
      <c r="N27"/>
      <c r="O27"/>
      <c r="P27"/>
    </row>
    <row r="28" spans="2:17" x14ac:dyDescent="0.25">
      <c r="C28"/>
      <c r="D28"/>
      <c r="E28"/>
      <c r="F28"/>
      <c r="G28"/>
      <c r="H28"/>
      <c r="I28"/>
      <c r="J28"/>
      <c r="K28"/>
      <c r="L28"/>
      <c r="M28"/>
      <c r="N28"/>
      <c r="O28"/>
      <c r="P28"/>
    </row>
    <row r="29" spans="2:17" x14ac:dyDescent="0.25">
      <c r="C29"/>
      <c r="D29"/>
      <c r="E29"/>
      <c r="F29"/>
      <c r="G29"/>
      <c r="H29"/>
      <c r="I29"/>
      <c r="J29"/>
      <c r="K29"/>
      <c r="L29"/>
      <c r="M29"/>
      <c r="N29"/>
      <c r="O29"/>
      <c r="P29"/>
    </row>
    <row r="30" spans="2:17" x14ac:dyDescent="0.25">
      <c r="C30" s="40"/>
      <c r="D30"/>
      <c r="E30"/>
      <c r="F30"/>
      <c r="G30"/>
      <c r="H30"/>
      <c r="I30"/>
      <c r="J30"/>
      <c r="K30"/>
      <c r="L30"/>
      <c r="M30"/>
      <c r="N30"/>
      <c r="O30"/>
      <c r="P30" s="40"/>
      <c r="Q30" s="40"/>
    </row>
    <row r="31" spans="2:17" x14ac:dyDescent="0.25">
      <c r="C31" s="40"/>
      <c r="D31"/>
      <c r="E31"/>
      <c r="F31"/>
      <c r="G31"/>
      <c r="H31"/>
      <c r="I31"/>
      <c r="J31"/>
      <c r="K31"/>
      <c r="L31"/>
      <c r="M31"/>
      <c r="N31"/>
      <c r="O31"/>
      <c r="P31" s="40"/>
      <c r="Q31" s="40"/>
    </row>
    <row r="32" spans="2:17" x14ac:dyDescent="0.25">
      <c r="C32" s="40"/>
      <c r="D32"/>
      <c r="E32"/>
      <c r="F32"/>
      <c r="G32"/>
      <c r="H32"/>
      <c r="I32"/>
      <c r="J32"/>
      <c r="K32"/>
      <c r="L32"/>
      <c r="M32"/>
      <c r="N32"/>
      <c r="O32"/>
      <c r="P32" s="40"/>
      <c r="Q32" s="40"/>
    </row>
    <row r="33" spans="3:17" x14ac:dyDescent="0.25">
      <c r="C33" s="40"/>
      <c r="D33"/>
      <c r="E33"/>
      <c r="F33"/>
      <c r="G33"/>
      <c r="H33"/>
      <c r="I33"/>
      <c r="J33"/>
      <c r="K33"/>
      <c r="L33"/>
      <c r="M33"/>
      <c r="N33"/>
      <c r="O33"/>
      <c r="P33" s="40"/>
      <c r="Q33" s="40"/>
    </row>
    <row r="34" spans="3:17" x14ac:dyDescent="0.25">
      <c r="C34" s="40"/>
      <c r="D34"/>
      <c r="E34"/>
      <c r="F34"/>
      <c r="G34"/>
      <c r="H34"/>
      <c r="I34"/>
      <c r="J34"/>
      <c r="K34"/>
      <c r="L34"/>
      <c r="M34"/>
      <c r="N34"/>
      <c r="O34"/>
      <c r="P34" s="40"/>
      <c r="Q34" s="40"/>
    </row>
    <row r="35" spans="3:17" x14ac:dyDescent="0.25">
      <c r="C35" s="40"/>
      <c r="D35"/>
      <c r="E35"/>
      <c r="F35"/>
      <c r="G35"/>
      <c r="H35"/>
      <c r="I35"/>
      <c r="J35"/>
      <c r="K35"/>
      <c r="L35"/>
      <c r="M35"/>
      <c r="N35"/>
      <c r="O35"/>
      <c r="P35" s="40"/>
      <c r="Q35" s="40"/>
    </row>
    <row r="36" spans="3:17" x14ac:dyDescent="0.25">
      <c r="C36"/>
      <c r="D36"/>
      <c r="E36"/>
      <c r="F36"/>
      <c r="G36"/>
      <c r="H36"/>
      <c r="I36"/>
      <c r="J36"/>
      <c r="K36"/>
      <c r="L36"/>
      <c r="M36"/>
      <c r="N36"/>
      <c r="O36"/>
      <c r="P36"/>
    </row>
    <row r="37" spans="3:17" x14ac:dyDescent="0.25">
      <c r="C37"/>
      <c r="D37"/>
      <c r="E37"/>
      <c r="F37"/>
      <c r="G37"/>
      <c r="H37"/>
      <c r="I37"/>
      <c r="J37"/>
      <c r="K37"/>
      <c r="L37"/>
      <c r="M37"/>
      <c r="N37"/>
      <c r="O37"/>
      <c r="P37"/>
    </row>
    <row r="38" spans="3:17" x14ac:dyDescent="0.25">
      <c r="C38"/>
      <c r="D38"/>
      <c r="E38"/>
      <c r="F38"/>
      <c r="G38"/>
      <c r="H38"/>
      <c r="I38"/>
      <c r="J38"/>
      <c r="K38"/>
      <c r="L38"/>
      <c r="M38"/>
      <c r="N38"/>
      <c r="O38"/>
      <c r="P38"/>
    </row>
    <row r="39" spans="3:17" x14ac:dyDescent="0.25">
      <c r="C39"/>
      <c r="D39"/>
      <c r="E39"/>
      <c r="F39"/>
      <c r="G39"/>
      <c r="H39"/>
      <c r="I39"/>
      <c r="J39"/>
      <c r="K39"/>
      <c r="L39"/>
      <c r="M39"/>
      <c r="N39"/>
      <c r="O39"/>
      <c r="P39"/>
    </row>
    <row r="40" spans="3:17" x14ac:dyDescent="0.25">
      <c r="C40"/>
      <c r="D40"/>
      <c r="E40"/>
      <c r="F40"/>
      <c r="G40"/>
      <c r="H40"/>
      <c r="I40"/>
      <c r="J40"/>
      <c r="K40"/>
      <c r="L40"/>
      <c r="M40"/>
      <c r="N40"/>
      <c r="O40"/>
      <c r="P40"/>
    </row>
    <row r="41" spans="3:17" x14ac:dyDescent="0.25">
      <c r="C41"/>
      <c r="D41"/>
      <c r="E41"/>
      <c r="F41"/>
      <c r="G41"/>
      <c r="H41"/>
      <c r="I41"/>
      <c r="J41"/>
      <c r="K41"/>
      <c r="L41"/>
      <c r="M41"/>
      <c r="N41"/>
      <c r="O41"/>
      <c r="P41"/>
    </row>
    <row r="42" spans="3:17" x14ac:dyDescent="0.25">
      <c r="C42"/>
      <c r="D42"/>
      <c r="E42"/>
      <c r="F42"/>
      <c r="G42"/>
      <c r="H42"/>
      <c r="I42"/>
      <c r="J42"/>
      <c r="K42"/>
      <c r="L42"/>
      <c r="M42"/>
      <c r="N42"/>
      <c r="O42"/>
      <c r="P42"/>
    </row>
    <row r="43" spans="3:17" x14ac:dyDescent="0.25">
      <c r="C43"/>
      <c r="D43"/>
      <c r="E43"/>
      <c r="F43"/>
      <c r="G43"/>
      <c r="H43"/>
      <c r="I43"/>
      <c r="J43"/>
      <c r="K43"/>
      <c r="L43"/>
      <c r="M43"/>
      <c r="N43"/>
      <c r="O43"/>
      <c r="P43"/>
    </row>
    <row r="44" spans="3:17" x14ac:dyDescent="0.25">
      <c r="C44"/>
      <c r="D44"/>
      <c r="E44"/>
      <c r="F44"/>
      <c r="G44"/>
      <c r="H44"/>
      <c r="I44"/>
      <c r="J44"/>
      <c r="K44"/>
      <c r="L44"/>
      <c r="M44"/>
      <c r="N44"/>
      <c r="O44"/>
      <c r="P44"/>
    </row>
    <row r="45" spans="3:17" x14ac:dyDescent="0.25">
      <c r="C45"/>
      <c r="D45"/>
      <c r="E45"/>
      <c r="F45"/>
      <c r="G45"/>
      <c r="H45"/>
      <c r="I45"/>
      <c r="J45"/>
      <c r="K45"/>
      <c r="L45"/>
      <c r="M45"/>
      <c r="N45"/>
      <c r="O45"/>
      <c r="P45"/>
    </row>
    <row r="46" spans="3:17" x14ac:dyDescent="0.25">
      <c r="C46"/>
      <c r="D46"/>
      <c r="E46"/>
      <c r="F46"/>
      <c r="G46"/>
      <c r="H46"/>
      <c r="I46"/>
      <c r="J46"/>
      <c r="K46"/>
      <c r="L46"/>
      <c r="M46"/>
      <c r="N46"/>
      <c r="O46"/>
      <c r="P46"/>
    </row>
    <row r="47" spans="3:17" x14ac:dyDescent="0.25">
      <c r="C47"/>
      <c r="D47"/>
      <c r="E47"/>
      <c r="F47"/>
      <c r="G47"/>
      <c r="H47"/>
      <c r="I47"/>
      <c r="J47"/>
      <c r="K47"/>
      <c r="L47"/>
      <c r="M47"/>
      <c r="N47"/>
      <c r="O47"/>
      <c r="P47"/>
    </row>
    <row r="48" spans="3:17" x14ac:dyDescent="0.25">
      <c r="C48"/>
      <c r="D48"/>
      <c r="E48"/>
      <c r="F48"/>
      <c r="G48"/>
      <c r="H48"/>
      <c r="I48"/>
      <c r="J48"/>
      <c r="K48"/>
      <c r="L48"/>
      <c r="M48"/>
      <c r="N48"/>
      <c r="O48"/>
      <c r="P48"/>
    </row>
    <row r="49" spans="3:16" x14ac:dyDescent="0.25">
      <c r="C49"/>
      <c r="D49"/>
      <c r="E49"/>
      <c r="F49"/>
      <c r="G49"/>
      <c r="H49"/>
      <c r="I49"/>
      <c r="J49"/>
      <c r="K49"/>
      <c r="L49"/>
      <c r="M49"/>
      <c r="N49"/>
      <c r="O49"/>
      <c r="P49"/>
    </row>
  </sheetData>
  <mergeCells count="7">
    <mergeCell ref="B8:B9"/>
    <mergeCell ref="E8:Q8"/>
    <mergeCell ref="B2:P2"/>
    <mergeCell ref="B3:P3"/>
    <mergeCell ref="B4:P4"/>
    <mergeCell ref="B5:P5"/>
    <mergeCell ref="B6:D6"/>
  </mergeCells>
  <pageMargins left="0.7" right="0.7" top="0.75" bottom="0.75" header="0.3" footer="0.3"/>
  <pageSetup orientation="portrait" r:id="rId1"/>
  <ignoredErrors>
    <ignoredError sqref="Q10:Q16"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C579A-59A1-46F1-BF28-8BEF1BAA718F}">
  <sheetPr codeName="Hoja14"/>
  <dimension ref="A2:AA47"/>
  <sheetViews>
    <sheetView showGridLines="0" zoomScaleNormal="100" workbookViewId="0">
      <selection activeCell="I30" sqref="I30"/>
    </sheetView>
  </sheetViews>
  <sheetFormatPr defaultColWidth="11.42578125" defaultRowHeight="15.75" x14ac:dyDescent="0.25"/>
  <cols>
    <col min="1" max="1" width="19.140625" customWidth="1"/>
    <col min="2" max="2" width="32.7109375" style="67" customWidth="1"/>
    <col min="3" max="3" width="65.7109375" style="67" customWidth="1"/>
    <col min="4" max="5" width="14.85546875" style="67" customWidth="1"/>
    <col min="6" max="14" width="14.28515625" style="67" bestFit="1" customWidth="1"/>
    <col min="15" max="15" width="15.42578125" style="67" customWidth="1"/>
    <col min="16" max="16" width="13.28515625" style="67" customWidth="1"/>
    <col min="17" max="17" width="14.28515625" style="67" customWidth="1"/>
    <col min="18" max="18" width="19.42578125" style="67" bestFit="1" customWidth="1"/>
    <col min="19" max="19" width="20" bestFit="1" customWidth="1"/>
    <col min="20" max="20" width="18.85546875" bestFit="1" customWidth="1"/>
  </cols>
  <sheetData>
    <row r="2" spans="1:27" ht="27.75" customHeight="1" x14ac:dyDescent="0.5">
      <c r="B2" s="170" t="s">
        <v>0</v>
      </c>
      <c r="C2" s="170"/>
      <c r="D2" s="170"/>
      <c r="E2" s="170"/>
      <c r="F2" s="170"/>
      <c r="G2" s="170"/>
      <c r="H2" s="170"/>
      <c r="I2" s="170"/>
      <c r="J2" s="170"/>
      <c r="K2" s="170"/>
      <c r="L2" s="170"/>
      <c r="M2" s="170"/>
      <c r="N2" s="170"/>
      <c r="O2" s="170"/>
      <c r="P2" s="170"/>
      <c r="Q2" s="170"/>
      <c r="R2" s="170"/>
    </row>
    <row r="3" spans="1:27" ht="20.25" customHeight="1" x14ac:dyDescent="0.25">
      <c r="B3" s="171" t="s">
        <v>30</v>
      </c>
      <c r="C3" s="171"/>
      <c r="D3" s="171"/>
      <c r="E3" s="171"/>
      <c r="F3" s="171"/>
      <c r="G3" s="171"/>
      <c r="H3" s="171"/>
      <c r="I3" s="171"/>
      <c r="J3" s="171"/>
      <c r="K3" s="171"/>
      <c r="L3" s="171"/>
      <c r="M3" s="171"/>
      <c r="N3" s="171"/>
      <c r="O3" s="171"/>
      <c r="P3" s="171"/>
      <c r="Q3" s="171"/>
      <c r="R3" s="171"/>
    </row>
    <row r="4" spans="1:27" ht="20.25" customHeight="1" x14ac:dyDescent="0.25">
      <c r="B4" s="171" t="s">
        <v>64</v>
      </c>
      <c r="C4" s="171"/>
      <c r="D4" s="171"/>
      <c r="E4" s="171"/>
      <c r="F4" s="171"/>
      <c r="G4" s="171"/>
      <c r="H4" s="171"/>
      <c r="I4" s="171"/>
      <c r="J4" s="171"/>
      <c r="K4" s="171"/>
      <c r="L4" s="171"/>
      <c r="M4" s="171"/>
      <c r="N4" s="171"/>
      <c r="O4" s="171"/>
      <c r="P4" s="171"/>
      <c r="Q4" s="171"/>
      <c r="R4" s="171"/>
    </row>
    <row r="5" spans="1:27" ht="21" customHeight="1" x14ac:dyDescent="0.25">
      <c r="B5" s="172" t="s">
        <v>38</v>
      </c>
      <c r="C5" s="172"/>
      <c r="D5" s="172"/>
      <c r="E5" s="172"/>
      <c r="F5" s="172"/>
      <c r="G5" s="172"/>
      <c r="H5" s="172"/>
      <c r="I5" s="172"/>
      <c r="J5" s="172"/>
      <c r="K5" s="172"/>
      <c r="L5" s="172"/>
      <c r="M5" s="172"/>
      <c r="N5" s="172"/>
      <c r="O5" s="172"/>
      <c r="P5" s="172"/>
      <c r="Q5" s="172"/>
      <c r="R5" s="172"/>
    </row>
    <row r="6" spans="1:27" ht="18" customHeight="1" x14ac:dyDescent="0.25">
      <c r="B6" s="173"/>
      <c r="C6" s="173"/>
      <c r="D6" s="173"/>
      <c r="E6" s="173"/>
      <c r="F6" s="173"/>
      <c r="G6" s="118"/>
      <c r="H6" s="118"/>
      <c r="I6" s="118"/>
      <c r="J6" s="118"/>
      <c r="K6" s="118"/>
      <c r="L6" s="118"/>
      <c r="M6" s="118"/>
      <c r="N6" s="118"/>
      <c r="O6" s="118"/>
      <c r="P6" s="118"/>
      <c r="Q6" s="118"/>
    </row>
    <row r="7" spans="1:27" x14ac:dyDescent="0.25">
      <c r="B7" s="91" t="s">
        <v>89</v>
      </c>
      <c r="C7" s="77"/>
      <c r="D7" s="76"/>
      <c r="R7" s="79" t="s">
        <v>40</v>
      </c>
    </row>
    <row r="8" spans="1:27" ht="15" customHeight="1" x14ac:dyDescent="0.25">
      <c r="B8" s="174" t="s">
        <v>41</v>
      </c>
      <c r="C8" s="175"/>
      <c r="D8" s="121" t="s">
        <v>74</v>
      </c>
      <c r="E8" s="178" t="s">
        <v>90</v>
      </c>
      <c r="F8" s="180" t="s">
        <v>68</v>
      </c>
      <c r="G8" s="180"/>
      <c r="H8" s="180"/>
      <c r="I8" s="180"/>
      <c r="J8" s="180"/>
      <c r="K8" s="180"/>
      <c r="L8" s="180"/>
      <c r="M8" s="180"/>
      <c r="N8" s="180"/>
      <c r="O8" s="180"/>
      <c r="P8" s="180"/>
      <c r="Q8" s="180"/>
      <c r="R8" s="180"/>
    </row>
    <row r="9" spans="1:27" ht="15" x14ac:dyDescent="0.25">
      <c r="B9" s="176"/>
      <c r="C9" s="177"/>
      <c r="D9" s="122" t="s">
        <v>91</v>
      </c>
      <c r="E9" s="179"/>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130">
        <v>10</v>
      </c>
      <c r="C10" s="131" t="s">
        <v>92</v>
      </c>
      <c r="D10" s="132">
        <v>779157102888</v>
      </c>
      <c r="E10" s="132">
        <v>872026111064.99011</v>
      </c>
      <c r="F10" s="133">
        <v>74695248876.599976</v>
      </c>
      <c r="G10" s="133">
        <v>59934680795.760002</v>
      </c>
      <c r="H10" s="133">
        <v>65173659120.209984</v>
      </c>
      <c r="I10" s="133">
        <v>81556424875.260025</v>
      </c>
      <c r="J10" s="133">
        <v>78605461067.610046</v>
      </c>
      <c r="K10" s="133">
        <v>71505859997.419998</v>
      </c>
      <c r="L10" s="133">
        <v>70453860826.259949</v>
      </c>
      <c r="M10" s="133">
        <v>71897650534.47995</v>
      </c>
      <c r="N10" s="133">
        <v>74432541566.079987</v>
      </c>
      <c r="O10" s="133">
        <v>105287605991.01003</v>
      </c>
      <c r="P10" s="133">
        <v>70379122619.869965</v>
      </c>
      <c r="Q10" s="133">
        <v>82197985780.570023</v>
      </c>
      <c r="R10" s="134">
        <f>SUM(F10:Q10)</f>
        <v>906120102051.13</v>
      </c>
      <c r="S10" s="116"/>
      <c r="X10" s="40"/>
      <c r="Y10" s="40"/>
      <c r="Z10" s="40"/>
      <c r="AA10" s="40"/>
    </row>
    <row r="11" spans="1:27" ht="15" x14ac:dyDescent="0.25">
      <c r="B11" s="23">
        <v>20</v>
      </c>
      <c r="C11" s="22" t="s">
        <v>20</v>
      </c>
      <c r="D11" s="111">
        <v>90339252725</v>
      </c>
      <c r="E11" s="111">
        <v>89819236212.679977</v>
      </c>
      <c r="F11" s="116">
        <v>6371723588.6500015</v>
      </c>
      <c r="G11" s="116">
        <v>6641034711.0599995</v>
      </c>
      <c r="H11" s="116">
        <v>7530663479.4500017</v>
      </c>
      <c r="I11" s="116">
        <v>6026168722.1799994</v>
      </c>
      <c r="J11" s="116">
        <v>6480019212.5500002</v>
      </c>
      <c r="K11" s="116">
        <v>7385413173.9199991</v>
      </c>
      <c r="L11" s="116">
        <v>6459370547.9399986</v>
      </c>
      <c r="M11" s="116">
        <v>6570277556.6599989</v>
      </c>
      <c r="N11" s="116">
        <v>6991725794.6400032</v>
      </c>
      <c r="O11" s="116">
        <v>6816881990.000001</v>
      </c>
      <c r="P11" s="116">
        <v>5536898357.0099993</v>
      </c>
      <c r="Q11" s="116">
        <v>8312275626.7600021</v>
      </c>
      <c r="R11" s="126">
        <f t="shared" ref="R11:R14" si="0">SUM(F11:Q11)</f>
        <v>81122452760.820007</v>
      </c>
      <c r="S11" s="116"/>
      <c r="X11" s="40"/>
      <c r="Y11" s="40"/>
      <c r="Z11" s="40"/>
      <c r="AA11" s="40"/>
    </row>
    <row r="12" spans="1:27" ht="15" x14ac:dyDescent="0.25">
      <c r="B12" s="23">
        <v>50</v>
      </c>
      <c r="C12" s="22" t="s">
        <v>52</v>
      </c>
      <c r="D12" s="111">
        <v>69583120000</v>
      </c>
      <c r="E12" s="111">
        <v>104306635306.35001</v>
      </c>
      <c r="F12" s="116">
        <v>3942777.47</v>
      </c>
      <c r="G12" s="116">
        <v>0</v>
      </c>
      <c r="H12" s="116">
        <v>0</v>
      </c>
      <c r="I12" s="116">
        <v>0</v>
      </c>
      <c r="J12" s="116">
        <v>2566570</v>
      </c>
      <c r="K12" s="116">
        <v>70560140000</v>
      </c>
      <c r="L12" s="116">
        <v>0</v>
      </c>
      <c r="M12" s="116">
        <v>0</v>
      </c>
      <c r="N12" s="116">
        <v>30572250000</v>
      </c>
      <c r="O12" s="116">
        <v>0</v>
      </c>
      <c r="P12" s="116">
        <v>0</v>
      </c>
      <c r="Q12" s="116">
        <v>0</v>
      </c>
      <c r="R12" s="126">
        <f t="shared" si="0"/>
        <v>101138899347.47</v>
      </c>
      <c r="S12" s="116"/>
      <c r="X12" s="40"/>
      <c r="Y12" s="40"/>
      <c r="Z12" s="40"/>
      <c r="AA12" s="40"/>
    </row>
    <row r="13" spans="1:27" ht="15" x14ac:dyDescent="0.25">
      <c r="B13" s="23">
        <v>60</v>
      </c>
      <c r="C13" s="22" t="s">
        <v>22</v>
      </c>
      <c r="D13" s="110">
        <v>214496273319</v>
      </c>
      <c r="E13" s="110">
        <v>206791250995.47</v>
      </c>
      <c r="F13" s="116">
        <v>17773658026.740002</v>
      </c>
      <c r="G13" s="116">
        <v>134996534548.19</v>
      </c>
      <c r="H13" s="116">
        <v>814974831.88</v>
      </c>
      <c r="I13" s="116">
        <v>123822249.21000001</v>
      </c>
      <c r="J13" s="116">
        <v>175422926.38999999</v>
      </c>
      <c r="K13" s="116">
        <v>12159472202.400002</v>
      </c>
      <c r="L13" s="116">
        <v>4291938849.1500001</v>
      </c>
      <c r="M13" s="116">
        <v>184662247.83999997</v>
      </c>
      <c r="N13" s="116">
        <v>1675126368.99</v>
      </c>
      <c r="O13" s="116">
        <v>992002002.68999982</v>
      </c>
      <c r="P13" s="116">
        <v>1541261424.96</v>
      </c>
      <c r="Q13" s="116">
        <v>3401103237.6999998</v>
      </c>
      <c r="R13" s="126">
        <f t="shared" si="0"/>
        <v>178129978916.13998</v>
      </c>
      <c r="S13" s="116"/>
      <c r="X13" s="40"/>
      <c r="Y13" s="40"/>
      <c r="Z13" s="40"/>
      <c r="AA13" s="40"/>
    </row>
    <row r="14" spans="1:27" ht="15" x14ac:dyDescent="0.25">
      <c r="B14" s="23">
        <v>70</v>
      </c>
      <c r="C14" s="22" t="s">
        <v>23</v>
      </c>
      <c r="D14" s="110">
        <v>1989561718</v>
      </c>
      <c r="E14" s="110">
        <v>2781029767.9600005</v>
      </c>
      <c r="F14" s="116">
        <v>335778964.77000004</v>
      </c>
      <c r="G14" s="116">
        <v>3861715.61</v>
      </c>
      <c r="H14" s="116">
        <v>45365922.32</v>
      </c>
      <c r="I14" s="116">
        <v>12167049.120000001</v>
      </c>
      <c r="J14" s="116">
        <v>151641050.34999999</v>
      </c>
      <c r="K14" s="116">
        <v>18938883.66</v>
      </c>
      <c r="L14" s="116">
        <v>23263402.719999999</v>
      </c>
      <c r="M14" s="116">
        <v>7942023.6099999994</v>
      </c>
      <c r="N14" s="116">
        <v>1274264.17</v>
      </c>
      <c r="O14" s="116">
        <v>111233062.05999999</v>
      </c>
      <c r="P14" s="116">
        <v>272997016.75</v>
      </c>
      <c r="Q14" s="116">
        <v>161352678.80000001</v>
      </c>
      <c r="R14" s="126">
        <f t="shared" si="0"/>
        <v>1145816033.9400001</v>
      </c>
      <c r="S14" s="116"/>
      <c r="X14" s="40"/>
      <c r="Y14" s="40"/>
      <c r="Z14" s="40"/>
      <c r="AA14" s="40"/>
    </row>
    <row r="15" spans="1:27" ht="15" x14ac:dyDescent="0.25">
      <c r="B15" s="23">
        <v>90</v>
      </c>
      <c r="C15" s="22" t="s">
        <v>36</v>
      </c>
      <c r="D15" s="110">
        <v>0</v>
      </c>
      <c r="E15" s="110">
        <v>0</v>
      </c>
      <c r="F15" s="116">
        <v>0</v>
      </c>
      <c r="G15" s="116">
        <v>0</v>
      </c>
      <c r="H15" s="116">
        <v>0</v>
      </c>
      <c r="I15" s="116">
        <v>-2405242.5299999998</v>
      </c>
      <c r="J15" s="116">
        <v>-500</v>
      </c>
      <c r="K15" s="116">
        <v>0</v>
      </c>
      <c r="L15" s="116">
        <v>0</v>
      </c>
      <c r="M15" s="116">
        <v>0</v>
      </c>
      <c r="N15" s="116">
        <v>0</v>
      </c>
      <c r="O15" s="116">
        <v>0</v>
      </c>
      <c r="P15" s="116">
        <v>0</v>
      </c>
      <c r="Q15" s="116">
        <v>0</v>
      </c>
      <c r="R15" s="126">
        <f>SUM(F15:Q15)</f>
        <v>-2405742.5299999998</v>
      </c>
      <c r="S15" s="116"/>
      <c r="X15" s="40"/>
      <c r="Y15" s="40"/>
      <c r="Z15" s="40"/>
      <c r="AA15" s="40"/>
    </row>
    <row r="16" spans="1:27" ht="15" x14ac:dyDescent="0.25">
      <c r="B16" s="167" t="s">
        <v>93</v>
      </c>
      <c r="C16" s="168"/>
      <c r="D16" s="107">
        <f>D10+D11+D12+D13+D14+D15</f>
        <v>1155565310650</v>
      </c>
      <c r="E16" s="107">
        <f>E10+E11+E12+E13+E14+E15</f>
        <v>1275724263347.45</v>
      </c>
      <c r="F16" s="106">
        <f>F10+F11+F12+F13+F14+F15</f>
        <v>99180352234.22998</v>
      </c>
      <c r="G16" s="106">
        <f t="shared" ref="G16:R16" si="1">G10+G11+G12+G13+G14+G15</f>
        <v>201576111770.62</v>
      </c>
      <c r="H16" s="106">
        <f t="shared" si="1"/>
        <v>73564663353.860001</v>
      </c>
      <c r="I16" s="106">
        <f t="shared" si="1"/>
        <v>87716177653.240021</v>
      </c>
      <c r="J16" s="106">
        <f t="shared" si="1"/>
        <v>85415110326.900055</v>
      </c>
      <c r="K16" s="106">
        <f t="shared" si="1"/>
        <v>161629824257.39999</v>
      </c>
      <c r="L16" s="106">
        <f t="shared" si="1"/>
        <v>81228433626.069946</v>
      </c>
      <c r="M16" s="106">
        <f t="shared" si="1"/>
        <v>78660532362.589951</v>
      </c>
      <c r="N16" s="106">
        <f t="shared" si="1"/>
        <v>113672917993.87999</v>
      </c>
      <c r="O16" s="106">
        <f t="shared" si="1"/>
        <v>113207723045.76003</v>
      </c>
      <c r="P16" s="106">
        <f t="shared" si="1"/>
        <v>77730279418.589966</v>
      </c>
      <c r="Q16" s="106">
        <f t="shared" si="1"/>
        <v>94072717323.830017</v>
      </c>
      <c r="R16" s="106">
        <f t="shared" si="1"/>
        <v>1267654843366.9697</v>
      </c>
    </row>
    <row r="17" spans="2:19" s="26" customFormat="1" x14ac:dyDescent="0.25">
      <c r="B17" s="48" t="s">
        <v>94</v>
      </c>
      <c r="C17" s="67"/>
      <c r="D17" s="67"/>
      <c r="E17" s="67"/>
      <c r="F17" s="128"/>
      <c r="G17" s="128"/>
      <c r="H17" s="128"/>
      <c r="I17" s="128"/>
      <c r="J17" s="128"/>
      <c r="K17" s="128"/>
      <c r="L17" s="128"/>
      <c r="M17" s="128"/>
      <c r="N17" s="128"/>
      <c r="O17" s="128"/>
      <c r="P17" s="128"/>
      <c r="Q17" s="128"/>
      <c r="R17" s="128"/>
    </row>
    <row r="18" spans="2:19" s="26" customFormat="1" x14ac:dyDescent="0.25">
      <c r="B18" s="48" t="s">
        <v>95</v>
      </c>
      <c r="C18" s="84"/>
      <c r="D18" s="84"/>
      <c r="E18" s="84"/>
      <c r="F18" s="129"/>
      <c r="G18" s="129"/>
      <c r="H18" s="129"/>
      <c r="I18" s="129"/>
      <c r="J18" s="129"/>
      <c r="K18" s="129"/>
      <c r="L18" s="129"/>
      <c r="M18" s="129"/>
      <c r="N18" s="129"/>
      <c r="O18" s="129"/>
      <c r="P18" s="129"/>
      <c r="Q18" s="129"/>
      <c r="R18" s="129"/>
    </row>
    <row r="19" spans="2:19" s="26" customFormat="1" x14ac:dyDescent="0.25">
      <c r="B19" s="48" t="s">
        <v>96</v>
      </c>
      <c r="C19" s="84"/>
      <c r="D19" s="84"/>
      <c r="E19" s="84"/>
      <c r="F19" s="69"/>
      <c r="G19" s="69"/>
      <c r="H19" s="69"/>
      <c r="I19" s="69"/>
      <c r="J19" s="69"/>
      <c r="K19" s="69"/>
      <c r="L19" s="69"/>
      <c r="M19" s="69"/>
      <c r="N19" s="69"/>
      <c r="O19" s="69"/>
      <c r="P19" s="69"/>
      <c r="Q19" s="69"/>
      <c r="R19" s="69"/>
    </row>
    <row r="20" spans="2:19" x14ac:dyDescent="0.25">
      <c r="B20" s="48" t="s">
        <v>97</v>
      </c>
      <c r="C20" s="84"/>
      <c r="D20" s="84"/>
      <c r="E20" s="84"/>
    </row>
    <row r="21" spans="2:19" x14ac:dyDescent="0.25">
      <c r="B21" s="48" t="s">
        <v>98</v>
      </c>
      <c r="D21" s="68"/>
      <c r="E21" s="68"/>
      <c r="F21" s="68"/>
      <c r="G21" s="68"/>
      <c r="H21" s="68"/>
      <c r="I21" s="68"/>
      <c r="J21" s="68"/>
      <c r="K21" s="68"/>
      <c r="L21" s="68"/>
      <c r="M21" s="68"/>
      <c r="N21" s="68"/>
      <c r="O21" s="68"/>
      <c r="P21" s="68"/>
      <c r="Q21" s="68"/>
      <c r="R21"/>
      <c r="S21" s="127"/>
    </row>
    <row r="22" spans="2:19" ht="15" x14ac:dyDescent="0.25">
      <c r="B22" s="48" t="s">
        <v>44</v>
      </c>
      <c r="C22"/>
      <c r="D22"/>
      <c r="E22"/>
      <c r="F22"/>
      <c r="G22"/>
      <c r="H22"/>
      <c r="I22"/>
      <c r="J22"/>
      <c r="K22"/>
      <c r="L22"/>
      <c r="M22"/>
      <c r="N22"/>
      <c r="O22"/>
      <c r="P22"/>
      <c r="Q22"/>
      <c r="R22"/>
    </row>
    <row r="23" spans="2:19" x14ac:dyDescent="0.25">
      <c r="C23"/>
      <c r="D23"/>
      <c r="E23"/>
      <c r="F23"/>
      <c r="G23"/>
      <c r="H23"/>
      <c r="I23"/>
      <c r="J23"/>
      <c r="K23"/>
      <c r="L23"/>
      <c r="M23"/>
      <c r="N23"/>
      <c r="O23"/>
      <c r="P23"/>
      <c r="Q23"/>
      <c r="R23"/>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c r="E27"/>
      <c r="F27"/>
      <c r="G27"/>
      <c r="H27"/>
      <c r="I27"/>
      <c r="J27"/>
      <c r="K27"/>
      <c r="L27"/>
      <c r="M27"/>
      <c r="N27"/>
      <c r="O27"/>
      <c r="P27"/>
      <c r="Q27"/>
      <c r="R27"/>
      <c r="S27" s="40"/>
    </row>
    <row r="28" spans="2:19" x14ac:dyDescent="0.25">
      <c r="C28"/>
      <c r="D28" s="40"/>
      <c r="E28" s="40"/>
      <c r="F28"/>
      <c r="G28"/>
      <c r="H28"/>
      <c r="I28"/>
      <c r="J28"/>
      <c r="K28"/>
      <c r="L28"/>
      <c r="M28"/>
      <c r="N28"/>
      <c r="O28"/>
      <c r="P28"/>
      <c r="Q28"/>
      <c r="R28" s="40"/>
      <c r="S28" s="40"/>
    </row>
    <row r="29" spans="2:19" x14ac:dyDescent="0.25">
      <c r="C29"/>
      <c r="D29" s="40"/>
      <c r="E29" s="40"/>
      <c r="F29"/>
      <c r="G29"/>
      <c r="H29"/>
      <c r="I29"/>
      <c r="J29"/>
      <c r="K29"/>
      <c r="L29"/>
      <c r="M29"/>
      <c r="N29"/>
      <c r="O29"/>
      <c r="P29"/>
      <c r="Q29"/>
      <c r="R29" s="40"/>
      <c r="S29" s="40"/>
    </row>
    <row r="30" spans="2:19" x14ac:dyDescent="0.25">
      <c r="C30"/>
      <c r="D30" s="40"/>
      <c r="E30" s="40"/>
      <c r="F30"/>
      <c r="G30"/>
      <c r="H30"/>
      <c r="I30"/>
      <c r="J30"/>
      <c r="K30"/>
      <c r="L30"/>
      <c r="M30"/>
      <c r="N30"/>
      <c r="O30"/>
      <c r="P30"/>
      <c r="Q30"/>
      <c r="R30" s="40"/>
      <c r="S30" s="40"/>
    </row>
    <row r="31" spans="2:19" x14ac:dyDescent="0.25">
      <c r="C31"/>
      <c r="D31" s="40"/>
      <c r="E31" s="40"/>
      <c r="F31"/>
      <c r="G31"/>
      <c r="H31"/>
      <c r="I31"/>
      <c r="J31"/>
      <c r="K31"/>
      <c r="L31"/>
      <c r="M31"/>
      <c r="N31"/>
      <c r="O31"/>
      <c r="P31"/>
      <c r="Q31"/>
      <c r="R31" s="40"/>
      <c r="S31" s="40"/>
    </row>
    <row r="32" spans="2:19" x14ac:dyDescent="0.25">
      <c r="C32"/>
      <c r="D32" s="40"/>
      <c r="E32" s="40"/>
      <c r="F32"/>
      <c r="G32"/>
      <c r="H32"/>
      <c r="I32"/>
      <c r="J32"/>
      <c r="K32"/>
      <c r="L32"/>
      <c r="M32"/>
      <c r="N32"/>
      <c r="O32"/>
      <c r="P32"/>
      <c r="Q32"/>
      <c r="R32" s="40"/>
      <c r="S32" s="40"/>
    </row>
    <row r="33" spans="3:18" x14ac:dyDescent="0.25">
      <c r="C33"/>
      <c r="D33" s="40"/>
      <c r="E33" s="40"/>
      <c r="F33"/>
      <c r="G33"/>
      <c r="H33"/>
      <c r="I33"/>
      <c r="J33"/>
      <c r="K33"/>
      <c r="L33"/>
      <c r="M33"/>
      <c r="N33"/>
      <c r="O33"/>
      <c r="P33"/>
      <c r="Q33"/>
      <c r="R33" s="40"/>
    </row>
    <row r="34" spans="3:18" x14ac:dyDescent="0.25">
      <c r="C34"/>
      <c r="D34"/>
      <c r="E34"/>
      <c r="F34"/>
      <c r="G34"/>
      <c r="H34"/>
      <c r="I34"/>
      <c r="J34"/>
      <c r="K34"/>
      <c r="L34"/>
      <c r="M34"/>
      <c r="N34"/>
      <c r="O34"/>
      <c r="P34"/>
      <c r="Q34"/>
      <c r="R34"/>
    </row>
    <row r="35" spans="3:18" x14ac:dyDescent="0.25">
      <c r="C35"/>
      <c r="D35"/>
      <c r="E35"/>
      <c r="F35"/>
      <c r="G35"/>
      <c r="H35"/>
      <c r="I35"/>
      <c r="J35"/>
      <c r="K35"/>
      <c r="L35"/>
      <c r="M35"/>
      <c r="N35"/>
      <c r="O35"/>
      <c r="P35"/>
      <c r="Q35"/>
      <c r="R35"/>
    </row>
    <row r="36" spans="3:18" x14ac:dyDescent="0.25">
      <c r="C36"/>
      <c r="D36"/>
      <c r="E36"/>
      <c r="F36"/>
      <c r="G36"/>
      <c r="H36"/>
      <c r="I36"/>
      <c r="J36"/>
      <c r="K36"/>
      <c r="L36"/>
      <c r="M36"/>
      <c r="N36"/>
      <c r="O36"/>
      <c r="P36"/>
      <c r="Q36"/>
      <c r="R36"/>
    </row>
    <row r="37" spans="3:18" x14ac:dyDescent="0.25">
      <c r="C37"/>
      <c r="D37"/>
      <c r="E37"/>
      <c r="F37"/>
      <c r="G37"/>
      <c r="H37"/>
      <c r="I37"/>
      <c r="J37"/>
      <c r="K37"/>
      <c r="L37"/>
      <c r="M37"/>
      <c r="N37"/>
      <c r="O37"/>
      <c r="P37"/>
      <c r="Q37"/>
      <c r="R37"/>
    </row>
    <row r="38" spans="3:18" x14ac:dyDescent="0.25">
      <c r="C38"/>
      <c r="D38"/>
      <c r="E38"/>
      <c r="F38"/>
      <c r="G38"/>
      <c r="H38"/>
      <c r="I38"/>
      <c r="J38"/>
      <c r="K38"/>
      <c r="L38"/>
      <c r="M38"/>
      <c r="N38"/>
      <c r="O38"/>
      <c r="P38"/>
      <c r="Q38"/>
      <c r="R38"/>
    </row>
    <row r="39" spans="3:18" x14ac:dyDescent="0.25">
      <c r="C39"/>
      <c r="D39"/>
      <c r="E39"/>
      <c r="F39"/>
      <c r="G39"/>
      <c r="H39"/>
      <c r="I39"/>
      <c r="J39"/>
      <c r="K39"/>
      <c r="L39"/>
      <c r="M39"/>
      <c r="N39"/>
      <c r="O39"/>
      <c r="P39"/>
      <c r="Q39"/>
      <c r="R39"/>
    </row>
    <row r="40" spans="3:18" x14ac:dyDescent="0.25">
      <c r="C40"/>
      <c r="D40"/>
      <c r="E40"/>
      <c r="F40"/>
      <c r="G40"/>
      <c r="H40"/>
      <c r="I40"/>
      <c r="J40"/>
      <c r="K40"/>
      <c r="L40"/>
      <c r="M40"/>
      <c r="N40"/>
      <c r="O40"/>
      <c r="P40"/>
      <c r="Q40"/>
      <c r="R40"/>
    </row>
    <row r="41" spans="3:18" x14ac:dyDescent="0.25">
      <c r="C41"/>
      <c r="D41"/>
      <c r="E41"/>
      <c r="F41"/>
      <c r="G41"/>
      <c r="H41"/>
      <c r="I41"/>
      <c r="J41"/>
      <c r="K41"/>
      <c r="L41"/>
      <c r="M41"/>
      <c r="N41"/>
      <c r="O41"/>
      <c r="P41"/>
      <c r="Q41"/>
      <c r="R41"/>
    </row>
    <row r="42" spans="3:18" x14ac:dyDescent="0.25">
      <c r="C42"/>
      <c r="D42"/>
      <c r="E42"/>
      <c r="F42"/>
      <c r="G42"/>
      <c r="H42"/>
      <c r="I42"/>
      <c r="J42"/>
      <c r="K42"/>
      <c r="L42"/>
      <c r="M42"/>
      <c r="N42"/>
      <c r="O42"/>
      <c r="P42"/>
      <c r="Q42"/>
      <c r="R42"/>
    </row>
    <row r="43" spans="3:18" x14ac:dyDescent="0.25">
      <c r="C43"/>
      <c r="D43"/>
      <c r="E43"/>
      <c r="F43"/>
      <c r="G43"/>
      <c r="H43"/>
      <c r="I43"/>
      <c r="J43"/>
      <c r="K43"/>
      <c r="L43"/>
      <c r="M43"/>
      <c r="N43"/>
      <c r="O43"/>
      <c r="P43"/>
      <c r="Q43"/>
      <c r="R43"/>
    </row>
    <row r="44" spans="3:18" x14ac:dyDescent="0.25">
      <c r="C44"/>
      <c r="D44"/>
      <c r="E44"/>
      <c r="F44"/>
      <c r="G44"/>
      <c r="H44"/>
      <c r="I44"/>
      <c r="J44"/>
      <c r="K44"/>
      <c r="L44"/>
      <c r="M44"/>
      <c r="N44"/>
      <c r="O44"/>
      <c r="P44"/>
      <c r="Q44"/>
      <c r="R44"/>
    </row>
    <row r="45" spans="3:18" x14ac:dyDescent="0.25">
      <c r="C45"/>
      <c r="D45"/>
      <c r="E45"/>
      <c r="F45"/>
      <c r="G45"/>
      <c r="H45"/>
      <c r="I45"/>
      <c r="J45"/>
      <c r="K45"/>
      <c r="L45"/>
      <c r="M45"/>
      <c r="N45"/>
      <c r="O45"/>
      <c r="P45"/>
      <c r="Q45"/>
      <c r="R45"/>
    </row>
    <row r="46" spans="3:18" x14ac:dyDescent="0.25">
      <c r="C46"/>
      <c r="D46"/>
      <c r="E46"/>
      <c r="F46"/>
      <c r="G46"/>
      <c r="H46"/>
      <c r="I46"/>
      <c r="J46"/>
      <c r="K46"/>
      <c r="L46"/>
      <c r="M46"/>
      <c r="N46"/>
      <c r="O46"/>
      <c r="P46"/>
      <c r="Q46"/>
      <c r="R46"/>
    </row>
    <row r="47" spans="3:18" x14ac:dyDescent="0.25">
      <c r="C47"/>
      <c r="D47"/>
      <c r="E47"/>
      <c r="F47"/>
      <c r="G47"/>
      <c r="H47"/>
      <c r="I47"/>
      <c r="J47"/>
      <c r="K47"/>
      <c r="L47"/>
      <c r="M47"/>
      <c r="N47"/>
      <c r="O47"/>
      <c r="P47"/>
      <c r="Q47"/>
      <c r="R47"/>
    </row>
  </sheetData>
  <mergeCells count="9">
    <mergeCell ref="B16:C16"/>
    <mergeCell ref="B2:R2"/>
    <mergeCell ref="B3:R3"/>
    <mergeCell ref="B4:R4"/>
    <mergeCell ref="B5:R5"/>
    <mergeCell ref="B6:F6"/>
    <mergeCell ref="B8:C9"/>
    <mergeCell ref="F8:R8"/>
    <mergeCell ref="E8:E9"/>
  </mergeCells>
  <pageMargins left="0.7" right="0.7" top="0.75" bottom="0.75" header="0.3" footer="0.3"/>
  <pageSetup orientation="portrait" r:id="rId1"/>
  <ignoredErrors>
    <ignoredError sqref="R10:R15"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01B76-315A-42D8-801B-055677A97734}">
  <dimension ref="A2:AA46"/>
  <sheetViews>
    <sheetView showGridLines="0" workbookViewId="0">
      <selection activeCell="E8" sqref="E8:E9"/>
    </sheetView>
  </sheetViews>
  <sheetFormatPr defaultColWidth="11.42578125" defaultRowHeight="15.75" x14ac:dyDescent="0.25"/>
  <cols>
    <col min="1" max="1" width="19.140625" customWidth="1"/>
    <col min="2" max="2" width="15.28515625" style="67" customWidth="1"/>
    <col min="3" max="3" width="37.85546875" style="67" customWidth="1"/>
    <col min="4" max="5" width="14.85546875" style="67" customWidth="1"/>
    <col min="6" max="6" width="14.28515625" style="67" bestFit="1" customWidth="1"/>
    <col min="7" max="14" width="14.28515625" style="67" customWidth="1"/>
    <col min="15" max="15" width="15.42578125" style="67" customWidth="1"/>
    <col min="16" max="16" width="13.28515625" style="67" customWidth="1"/>
    <col min="17" max="17" width="14.28515625" style="67" customWidth="1"/>
    <col min="18" max="18" width="19.42578125" style="67" bestFit="1" customWidth="1"/>
    <col min="19" max="19" width="20" bestFit="1" customWidth="1"/>
    <col min="20" max="20" width="18.85546875" bestFit="1" customWidth="1"/>
  </cols>
  <sheetData>
    <row r="2" spans="1:27" ht="31.5" x14ac:dyDescent="0.5">
      <c r="B2" s="170" t="s">
        <v>0</v>
      </c>
      <c r="C2" s="170"/>
      <c r="D2" s="170"/>
      <c r="E2" s="170"/>
      <c r="F2" s="170"/>
      <c r="G2" s="170"/>
      <c r="H2" s="170"/>
      <c r="I2" s="170"/>
      <c r="J2" s="170"/>
      <c r="K2" s="170"/>
      <c r="L2" s="170"/>
      <c r="M2" s="170"/>
      <c r="N2" s="170"/>
      <c r="O2" s="170"/>
      <c r="P2" s="170"/>
      <c r="Q2" s="170"/>
      <c r="R2" s="170"/>
    </row>
    <row r="3" spans="1:27" ht="18.75" x14ac:dyDescent="0.25">
      <c r="B3" s="171" t="s">
        <v>30</v>
      </c>
      <c r="C3" s="171"/>
      <c r="D3" s="171"/>
      <c r="E3" s="171"/>
      <c r="F3" s="171"/>
      <c r="G3" s="171"/>
      <c r="H3" s="171"/>
      <c r="I3" s="171"/>
      <c r="J3" s="171"/>
      <c r="K3" s="171"/>
      <c r="L3" s="171"/>
      <c r="M3" s="171"/>
      <c r="N3" s="171"/>
      <c r="O3" s="171"/>
      <c r="P3" s="171"/>
      <c r="Q3" s="171"/>
      <c r="R3" s="171"/>
    </row>
    <row r="4" spans="1:27" ht="18.75" x14ac:dyDescent="0.25">
      <c r="B4" s="171" t="s">
        <v>64</v>
      </c>
      <c r="C4" s="171"/>
      <c r="D4" s="171"/>
      <c r="E4" s="171"/>
      <c r="F4" s="171"/>
      <c r="G4" s="171"/>
      <c r="H4" s="171"/>
      <c r="I4" s="171"/>
      <c r="J4" s="171"/>
      <c r="K4" s="171"/>
      <c r="L4" s="171"/>
      <c r="M4" s="171"/>
      <c r="N4" s="171"/>
      <c r="O4" s="171"/>
      <c r="P4" s="171"/>
      <c r="Q4" s="171"/>
      <c r="R4" s="171"/>
    </row>
    <row r="5" spans="1:27" x14ac:dyDescent="0.25">
      <c r="B5" s="172" t="s">
        <v>38</v>
      </c>
      <c r="C5" s="172"/>
      <c r="D5" s="172"/>
      <c r="E5" s="172"/>
      <c r="F5" s="172"/>
      <c r="G5" s="172"/>
      <c r="H5" s="172"/>
      <c r="I5" s="172"/>
      <c r="J5" s="172"/>
      <c r="K5" s="172"/>
      <c r="L5" s="172"/>
      <c r="M5" s="172"/>
      <c r="N5" s="172"/>
      <c r="O5" s="172"/>
      <c r="P5" s="172"/>
      <c r="Q5" s="172"/>
      <c r="R5" s="172"/>
    </row>
    <row r="6" spans="1:27" x14ac:dyDescent="0.25">
      <c r="B6" s="173"/>
      <c r="C6" s="173"/>
      <c r="D6" s="173"/>
      <c r="E6" s="173"/>
      <c r="F6" s="173"/>
      <c r="G6" s="118"/>
      <c r="H6" s="118"/>
      <c r="I6" s="118"/>
      <c r="J6" s="118"/>
      <c r="K6" s="118"/>
      <c r="L6" s="118"/>
      <c r="M6" s="118"/>
      <c r="N6" s="118"/>
      <c r="O6" s="118"/>
      <c r="P6" s="118"/>
      <c r="Q6" s="118"/>
    </row>
    <row r="7" spans="1:27" x14ac:dyDescent="0.25">
      <c r="B7" s="91" t="s">
        <v>99</v>
      </c>
      <c r="C7" s="77"/>
      <c r="D7" s="76"/>
      <c r="E7" s="76"/>
      <c r="R7" s="79" t="s">
        <v>40</v>
      </c>
    </row>
    <row r="8" spans="1:27" ht="15" customHeight="1" x14ac:dyDescent="0.25">
      <c r="B8" s="174" t="s">
        <v>41</v>
      </c>
      <c r="C8" s="175"/>
      <c r="D8" s="121" t="s">
        <v>74</v>
      </c>
      <c r="E8" s="178" t="s">
        <v>90</v>
      </c>
      <c r="F8" s="180" t="s">
        <v>68</v>
      </c>
      <c r="G8" s="180"/>
      <c r="H8" s="180"/>
      <c r="I8" s="180"/>
      <c r="J8" s="180"/>
      <c r="K8" s="180"/>
      <c r="L8" s="180"/>
      <c r="M8" s="180"/>
      <c r="N8" s="180"/>
      <c r="O8" s="180"/>
      <c r="P8" s="180"/>
      <c r="Q8" s="180"/>
      <c r="R8" s="180"/>
    </row>
    <row r="9" spans="1:27" ht="15" x14ac:dyDescent="0.25">
      <c r="B9" s="176"/>
      <c r="C9" s="177"/>
      <c r="D9" s="122" t="s">
        <v>100</v>
      </c>
      <c r="E9" s="179"/>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940210077195</v>
      </c>
      <c r="E10" s="114">
        <v>1022739993885.2098</v>
      </c>
      <c r="F10" s="116">
        <v>79301074301.679947</v>
      </c>
      <c r="G10" s="116">
        <v>65990961328.429977</v>
      </c>
      <c r="H10" s="116">
        <v>78878454063.110123</v>
      </c>
      <c r="I10" s="116">
        <v>87525268530.899994</v>
      </c>
      <c r="J10" s="116">
        <v>84242451517.449982</v>
      </c>
      <c r="K10" s="116">
        <v>98888404184.64003</v>
      </c>
      <c r="L10" s="116">
        <v>90897650249.040009</v>
      </c>
      <c r="M10" s="116">
        <v>71169717487.09996</v>
      </c>
      <c r="N10" s="116">
        <v>81039755852.990067</v>
      </c>
      <c r="O10" s="116">
        <v>77809700268.690002</v>
      </c>
      <c r="P10" s="116">
        <v>81302789289.190048</v>
      </c>
      <c r="Q10" s="116">
        <v>85488988782.079971</v>
      </c>
      <c r="R10" s="125">
        <f t="shared" ref="R10:R16" si="0">SUM(F10:Q10)</f>
        <v>982535215855.30005</v>
      </c>
      <c r="S10" s="116"/>
      <c r="T10" s="135"/>
      <c r="X10" s="11"/>
      <c r="Y10" s="11"/>
      <c r="Z10" s="11"/>
      <c r="AA10" s="11"/>
    </row>
    <row r="11" spans="1:27" ht="15" x14ac:dyDescent="0.25">
      <c r="B11" s="23">
        <v>20</v>
      </c>
      <c r="C11" s="22" t="s">
        <v>20</v>
      </c>
      <c r="D11" s="111">
        <v>98248601962</v>
      </c>
      <c r="E11" s="111">
        <v>100652515144.53001</v>
      </c>
      <c r="F11" s="116">
        <v>6592939068.539999</v>
      </c>
      <c r="G11" s="116">
        <v>7787715775.7999992</v>
      </c>
      <c r="H11" s="116">
        <v>8572935772.4800005</v>
      </c>
      <c r="I11" s="116">
        <v>6834295820.8999977</v>
      </c>
      <c r="J11" s="116">
        <v>7543708962.2399979</v>
      </c>
      <c r="K11" s="116">
        <v>8737281705.9500008</v>
      </c>
      <c r="L11" s="116">
        <v>8025592217.1600008</v>
      </c>
      <c r="M11" s="116">
        <v>8282758392.2399988</v>
      </c>
      <c r="N11" s="116">
        <v>6907065880.1900072</v>
      </c>
      <c r="O11" s="116">
        <v>6937270301.8000011</v>
      </c>
      <c r="P11" s="116">
        <v>8399865268.7999992</v>
      </c>
      <c r="Q11" s="116">
        <v>6342282924.6100025</v>
      </c>
      <c r="R11" s="125">
        <f t="shared" si="0"/>
        <v>90963712090.710007</v>
      </c>
      <c r="S11" s="116"/>
      <c r="T11" s="135"/>
      <c r="X11" s="11"/>
      <c r="Y11" s="11"/>
      <c r="Z11" s="11"/>
      <c r="AA11" s="11"/>
    </row>
    <row r="12" spans="1:27" ht="15" x14ac:dyDescent="0.25">
      <c r="B12" s="23">
        <v>50</v>
      </c>
      <c r="C12" s="22" t="s">
        <v>52</v>
      </c>
      <c r="D12" s="111">
        <v>91339839840</v>
      </c>
      <c r="E12" s="111">
        <v>120414860315.13</v>
      </c>
      <c r="F12" s="116">
        <v>6797000</v>
      </c>
      <c r="G12" s="116">
        <v>32460822250</v>
      </c>
      <c r="H12" s="116">
        <v>11412064547.99</v>
      </c>
      <c r="I12" s="116">
        <v>5937558816.4200001</v>
      </c>
      <c r="J12" s="116">
        <v>6162197991.8999996</v>
      </c>
      <c r="K12" s="116">
        <v>25624008657.529999</v>
      </c>
      <c r="L12" s="116">
        <v>26728086120.43</v>
      </c>
      <c r="M12" s="116">
        <v>103750</v>
      </c>
      <c r="N12" s="116">
        <v>4592903.0999999996</v>
      </c>
      <c r="O12" s="116">
        <v>0</v>
      </c>
      <c r="P12" s="116">
        <v>0</v>
      </c>
      <c r="Q12" s="116">
        <v>0</v>
      </c>
      <c r="R12" s="125">
        <f t="shared" si="0"/>
        <v>108336232037.37</v>
      </c>
      <c r="S12" s="116"/>
      <c r="T12" s="135"/>
      <c r="X12" s="11"/>
      <c r="Y12" s="11"/>
      <c r="Z12" s="11"/>
      <c r="AA12" s="11"/>
    </row>
    <row r="13" spans="1:27" ht="15" x14ac:dyDescent="0.25">
      <c r="B13" s="23">
        <v>60</v>
      </c>
      <c r="C13" s="22" t="s">
        <v>22</v>
      </c>
      <c r="D13" s="162">
        <v>271918021048</v>
      </c>
      <c r="E13" s="162">
        <v>193315383448.54004</v>
      </c>
      <c r="F13" s="116">
        <v>48156708487.5</v>
      </c>
      <c r="G13" s="116">
        <v>73407887889.200012</v>
      </c>
      <c r="H13" s="116">
        <v>1361579300.8800001</v>
      </c>
      <c r="I13" s="116">
        <v>2618653701.1800003</v>
      </c>
      <c r="J13" s="116">
        <v>898480652.98000002</v>
      </c>
      <c r="K13" s="116">
        <v>993333742.08999991</v>
      </c>
      <c r="L13" s="116">
        <v>383563349.70000005</v>
      </c>
      <c r="M13" s="116">
        <v>2983552085.4700003</v>
      </c>
      <c r="N13" s="116">
        <v>30342899829.790001</v>
      </c>
      <c r="O13" s="116">
        <v>2546030912.4899998</v>
      </c>
      <c r="P13" s="116">
        <v>12337818382.01</v>
      </c>
      <c r="Q13" s="116">
        <v>10522700826.389999</v>
      </c>
      <c r="R13" s="125">
        <f t="shared" si="0"/>
        <v>186553209159.67999</v>
      </c>
      <c r="S13" s="116"/>
      <c r="T13" s="135"/>
      <c r="X13" s="11"/>
      <c r="Y13" s="11"/>
      <c r="Z13" s="11"/>
      <c r="AA13" s="11"/>
    </row>
    <row r="14" spans="1:27" ht="15" x14ac:dyDescent="0.25">
      <c r="B14" s="23">
        <v>70</v>
      </c>
      <c r="C14" s="22" t="s">
        <v>23</v>
      </c>
      <c r="D14" s="162">
        <v>1546798110</v>
      </c>
      <c r="E14" s="162">
        <v>2113004441.8399999</v>
      </c>
      <c r="F14" s="116">
        <v>20626906.199999999</v>
      </c>
      <c r="G14" s="116">
        <v>1406735.96</v>
      </c>
      <c r="H14" s="116">
        <v>71304529.790000007</v>
      </c>
      <c r="I14" s="116">
        <v>10107812.879999999</v>
      </c>
      <c r="J14" s="116">
        <v>38788950.590000004</v>
      </c>
      <c r="K14" s="116">
        <v>4767795.75</v>
      </c>
      <c r="L14" s="116">
        <v>273108405.21000004</v>
      </c>
      <c r="M14" s="116">
        <v>35639903.640000001</v>
      </c>
      <c r="N14" s="116">
        <v>24868433.620000001</v>
      </c>
      <c r="O14" s="116">
        <v>86598815.859999999</v>
      </c>
      <c r="P14" s="116">
        <v>198739906.53999999</v>
      </c>
      <c r="Q14" s="116">
        <v>207011812.20999998</v>
      </c>
      <c r="R14" s="125">
        <f t="shared" si="0"/>
        <v>972970008.25</v>
      </c>
      <c r="S14" s="116"/>
      <c r="T14" s="135"/>
      <c r="X14" s="11"/>
      <c r="Y14" s="11"/>
      <c r="Z14" s="11"/>
      <c r="AA14" s="11"/>
    </row>
    <row r="15" spans="1:27" ht="15" x14ac:dyDescent="0.25">
      <c r="B15" s="23">
        <v>90</v>
      </c>
      <c r="C15" s="22" t="s">
        <v>36</v>
      </c>
      <c r="D15" s="162">
        <v>0</v>
      </c>
      <c r="E15" s="162">
        <v>0</v>
      </c>
      <c r="F15" s="116">
        <v>0</v>
      </c>
      <c r="G15" s="116">
        <v>0</v>
      </c>
      <c r="H15" s="116">
        <v>0</v>
      </c>
      <c r="I15" s="116">
        <v>0</v>
      </c>
      <c r="J15" s="116">
        <v>0</v>
      </c>
      <c r="K15" s="116">
        <v>0</v>
      </c>
      <c r="L15" s="116">
        <v>0</v>
      </c>
      <c r="M15" s="116">
        <v>0</v>
      </c>
      <c r="N15" s="116"/>
      <c r="O15" s="116">
        <v>2325053.2799999998</v>
      </c>
      <c r="P15" s="116">
        <v>-500</v>
      </c>
      <c r="Q15" s="116"/>
      <c r="R15" s="125">
        <f t="shared" si="0"/>
        <v>2324553.2799999998</v>
      </c>
      <c r="S15" s="116"/>
      <c r="T15" s="135"/>
      <c r="X15" s="11"/>
      <c r="Y15" s="11"/>
      <c r="Z15" s="11"/>
      <c r="AA15" s="11"/>
    </row>
    <row r="16" spans="1:27" ht="15" customHeight="1" x14ac:dyDescent="0.25">
      <c r="B16" s="167" t="s">
        <v>53</v>
      </c>
      <c r="C16" s="168"/>
      <c r="D16" s="107">
        <f t="shared" ref="D16:Q16" si="1">+SUM(D10:D15)</f>
        <v>1403263338155</v>
      </c>
      <c r="E16" s="107">
        <f t="shared" si="1"/>
        <v>1439235757235.2498</v>
      </c>
      <c r="F16" s="106">
        <f t="shared" si="1"/>
        <v>134078145763.91994</v>
      </c>
      <c r="G16" s="106">
        <f t="shared" si="1"/>
        <v>179648793979.38998</v>
      </c>
      <c r="H16" s="106">
        <f t="shared" si="1"/>
        <v>100296338214.25012</v>
      </c>
      <c r="I16" s="106">
        <f t="shared" si="1"/>
        <v>102925884682.28</v>
      </c>
      <c r="J16" s="106">
        <f t="shared" si="1"/>
        <v>98885628075.159958</v>
      </c>
      <c r="K16" s="106">
        <f t="shared" si="1"/>
        <v>134247796085.96002</v>
      </c>
      <c r="L16" s="106">
        <f t="shared" si="1"/>
        <v>126308000341.54001</v>
      </c>
      <c r="M16" s="106">
        <f t="shared" si="1"/>
        <v>82471771618.449966</v>
      </c>
      <c r="N16" s="106">
        <f t="shared" si="1"/>
        <v>118319182899.69006</v>
      </c>
      <c r="O16" s="106">
        <f t="shared" si="1"/>
        <v>87381925352.12001</v>
      </c>
      <c r="P16" s="106">
        <f t="shared" si="1"/>
        <v>102239212346.54004</v>
      </c>
      <c r="Q16" s="106">
        <f t="shared" si="1"/>
        <v>102560984345.28998</v>
      </c>
      <c r="R16" s="106">
        <f t="shared" si="0"/>
        <v>1369363663704.5901</v>
      </c>
      <c r="S16" s="116"/>
    </row>
    <row r="17" spans="2:19" x14ac:dyDescent="0.25">
      <c r="B17" s="48" t="s">
        <v>94</v>
      </c>
      <c r="F17" s="44"/>
      <c r="G17" s="44"/>
      <c r="H17" s="44"/>
      <c r="I17" s="44"/>
      <c r="J17" s="44"/>
      <c r="K17" s="44"/>
      <c r="L17" s="44"/>
      <c r="M17" s="44"/>
      <c r="N17" s="44"/>
      <c r="O17" s="44"/>
      <c r="P17" s="44"/>
      <c r="Q17" s="44"/>
      <c r="R17" s="44"/>
    </row>
    <row r="18" spans="2:19" s="26" customFormat="1" x14ac:dyDescent="0.25">
      <c r="B18" s="48" t="s">
        <v>101</v>
      </c>
      <c r="C18" s="84"/>
      <c r="D18" s="84"/>
      <c r="E18" s="84"/>
      <c r="F18" s="69"/>
      <c r="G18" s="69"/>
      <c r="H18" s="69"/>
      <c r="I18" s="69"/>
      <c r="J18" s="69"/>
      <c r="K18" s="69"/>
      <c r="L18" s="69"/>
      <c r="M18" s="69"/>
      <c r="N18" s="69"/>
      <c r="O18" s="69"/>
      <c r="P18" s="69"/>
      <c r="Q18" s="69"/>
      <c r="R18" s="69"/>
    </row>
    <row r="19" spans="2:19" s="26" customFormat="1" x14ac:dyDescent="0.25">
      <c r="B19" s="48" t="s">
        <v>72</v>
      </c>
      <c r="C19" s="84"/>
      <c r="D19" s="84"/>
      <c r="E19" s="84"/>
      <c r="F19" s="67"/>
      <c r="G19" s="67"/>
      <c r="H19" s="67"/>
      <c r="I19" s="67"/>
      <c r="J19" s="67"/>
      <c r="K19" s="67"/>
      <c r="L19" s="67"/>
      <c r="M19" s="67"/>
      <c r="N19" s="67"/>
      <c r="O19" s="67"/>
      <c r="P19" s="67"/>
      <c r="Q19" s="67"/>
      <c r="R19" s="67"/>
    </row>
    <row r="20" spans="2:19" x14ac:dyDescent="0.25">
      <c r="B20" s="48" t="s">
        <v>44</v>
      </c>
      <c r="D20" s="163"/>
      <c r="E20" s="163"/>
      <c r="F20" s="163"/>
      <c r="G20" s="163"/>
      <c r="H20" s="163"/>
      <c r="I20" s="163"/>
      <c r="J20" s="163"/>
      <c r="K20" s="163"/>
      <c r="L20" s="163"/>
      <c r="M20" s="163"/>
      <c r="N20" s="163"/>
      <c r="O20" s="163"/>
      <c r="P20" s="163"/>
      <c r="Q20" s="163"/>
      <c r="R20"/>
    </row>
    <row r="21" spans="2:19" x14ac:dyDescent="0.25">
      <c r="C21"/>
      <c r="D21"/>
      <c r="E21"/>
      <c r="F21"/>
      <c r="G21"/>
      <c r="H21"/>
      <c r="I21"/>
      <c r="J21"/>
      <c r="K21"/>
      <c r="L21"/>
      <c r="M21"/>
      <c r="N21"/>
      <c r="O21"/>
      <c r="P21"/>
      <c r="Q21"/>
      <c r="R21"/>
      <c r="S21" s="127"/>
    </row>
    <row r="22" spans="2:19" x14ac:dyDescent="0.25">
      <c r="C22"/>
      <c r="D22"/>
      <c r="E22"/>
      <c r="F22"/>
      <c r="G22"/>
      <c r="H22"/>
      <c r="I22"/>
      <c r="J22"/>
      <c r="K22"/>
      <c r="L22"/>
      <c r="M22"/>
      <c r="N22"/>
      <c r="O22"/>
      <c r="P22"/>
      <c r="Q22"/>
      <c r="R22"/>
    </row>
    <row r="23" spans="2:19" x14ac:dyDescent="0.25">
      <c r="C23"/>
      <c r="D23"/>
      <c r="E23"/>
      <c r="F23"/>
      <c r="G23"/>
      <c r="H23"/>
      <c r="I23"/>
      <c r="J23"/>
      <c r="K23"/>
      <c r="L23"/>
      <c r="M23"/>
      <c r="N23"/>
      <c r="O23"/>
      <c r="P23"/>
      <c r="Q23"/>
      <c r="R23"/>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s="11"/>
      <c r="E27" s="11"/>
      <c r="F27"/>
      <c r="G27"/>
      <c r="H27"/>
      <c r="I27"/>
      <c r="J27"/>
      <c r="K27"/>
      <c r="L27"/>
      <c r="M27"/>
      <c r="N27"/>
      <c r="O27"/>
      <c r="P27"/>
      <c r="Q27"/>
      <c r="R27" s="11"/>
      <c r="S27" s="11"/>
    </row>
    <row r="28" spans="2:19" x14ac:dyDescent="0.25">
      <c r="C28"/>
      <c r="D28" s="11"/>
      <c r="E28" s="11"/>
      <c r="F28"/>
      <c r="G28"/>
      <c r="H28"/>
      <c r="I28"/>
      <c r="J28"/>
      <c r="K28"/>
      <c r="L28"/>
      <c r="M28"/>
      <c r="N28"/>
      <c r="O28"/>
      <c r="P28"/>
      <c r="Q28"/>
      <c r="R28" s="11"/>
      <c r="S28" s="11"/>
    </row>
    <row r="29" spans="2:19" x14ac:dyDescent="0.25">
      <c r="C29"/>
      <c r="D29" s="11"/>
      <c r="E29" s="11"/>
      <c r="F29"/>
      <c r="G29"/>
      <c r="H29"/>
      <c r="I29"/>
      <c r="J29"/>
      <c r="K29"/>
      <c r="L29"/>
      <c r="M29"/>
      <c r="N29"/>
      <c r="O29"/>
      <c r="P29"/>
      <c r="Q29"/>
      <c r="R29" s="11"/>
      <c r="S29" s="11"/>
    </row>
    <row r="30" spans="2:19" x14ac:dyDescent="0.25">
      <c r="C30"/>
      <c r="D30" s="11"/>
      <c r="E30" s="11"/>
      <c r="F30"/>
      <c r="G30"/>
      <c r="H30"/>
      <c r="I30"/>
      <c r="J30"/>
      <c r="K30"/>
      <c r="L30"/>
      <c r="M30"/>
      <c r="N30"/>
      <c r="O30"/>
      <c r="P30"/>
      <c r="Q30"/>
      <c r="R30" s="11"/>
      <c r="S30" s="11"/>
    </row>
    <row r="31" spans="2:19" x14ac:dyDescent="0.25">
      <c r="C31"/>
      <c r="D31" s="11"/>
      <c r="E31" s="11"/>
      <c r="F31"/>
      <c r="G31"/>
      <c r="H31"/>
      <c r="I31"/>
      <c r="J31"/>
      <c r="K31"/>
      <c r="L31"/>
      <c r="M31"/>
      <c r="N31"/>
      <c r="O31"/>
      <c r="P31"/>
      <c r="Q31"/>
      <c r="R31" s="11"/>
      <c r="S31" s="11"/>
    </row>
    <row r="32" spans="2:19" x14ac:dyDescent="0.25">
      <c r="C32"/>
      <c r="D32" s="11"/>
      <c r="E32" s="11"/>
      <c r="F32"/>
      <c r="G32"/>
      <c r="H32"/>
      <c r="I32"/>
      <c r="J32"/>
      <c r="K32"/>
      <c r="L32"/>
      <c r="M32"/>
      <c r="N32"/>
      <c r="O32"/>
      <c r="P32"/>
      <c r="Q32"/>
      <c r="R32" s="11"/>
      <c r="S32" s="11"/>
    </row>
    <row r="33" spans="3:18" x14ac:dyDescent="0.25">
      <c r="C33"/>
      <c r="D33"/>
      <c r="E33"/>
      <c r="F33"/>
      <c r="G33"/>
      <c r="H33"/>
      <c r="I33"/>
      <c r="J33"/>
      <c r="K33"/>
      <c r="L33"/>
      <c r="M33"/>
      <c r="N33"/>
      <c r="O33"/>
      <c r="P33"/>
      <c r="Q33"/>
      <c r="R33"/>
    </row>
    <row r="34" spans="3:18" x14ac:dyDescent="0.25">
      <c r="C34"/>
      <c r="D34"/>
      <c r="E34"/>
      <c r="F34"/>
      <c r="G34"/>
      <c r="H34"/>
      <c r="I34"/>
      <c r="J34"/>
      <c r="K34"/>
      <c r="L34"/>
      <c r="M34"/>
      <c r="N34"/>
      <c r="O34"/>
      <c r="P34"/>
      <c r="Q34"/>
      <c r="R34"/>
    </row>
    <row r="35" spans="3:18" x14ac:dyDescent="0.25">
      <c r="C35"/>
      <c r="D35"/>
      <c r="E35"/>
      <c r="F35"/>
      <c r="G35"/>
      <c r="H35"/>
      <c r="I35"/>
      <c r="J35"/>
      <c r="K35"/>
      <c r="L35"/>
      <c r="M35"/>
      <c r="N35"/>
      <c r="O35"/>
      <c r="P35"/>
      <c r="Q35"/>
      <c r="R35"/>
    </row>
    <row r="36" spans="3:18" x14ac:dyDescent="0.25">
      <c r="C36"/>
      <c r="D36"/>
      <c r="E36"/>
      <c r="F36"/>
      <c r="G36"/>
      <c r="H36"/>
      <c r="I36"/>
      <c r="J36"/>
      <c r="K36"/>
      <c r="L36"/>
      <c r="M36"/>
      <c r="N36"/>
      <c r="O36"/>
      <c r="P36"/>
      <c r="Q36"/>
      <c r="R36"/>
    </row>
    <row r="37" spans="3:18" x14ac:dyDescent="0.25">
      <c r="C37"/>
      <c r="D37"/>
      <c r="E37"/>
      <c r="F37"/>
      <c r="G37"/>
      <c r="H37"/>
      <c r="I37"/>
      <c r="J37"/>
      <c r="K37"/>
      <c r="L37"/>
      <c r="M37"/>
      <c r="N37"/>
      <c r="O37"/>
      <c r="P37"/>
      <c r="Q37"/>
      <c r="R37"/>
    </row>
    <row r="38" spans="3:18" x14ac:dyDescent="0.25">
      <c r="C38"/>
      <c r="D38"/>
      <c r="E38"/>
      <c r="F38"/>
      <c r="G38"/>
      <c r="H38"/>
      <c r="I38"/>
      <c r="J38"/>
      <c r="K38"/>
      <c r="L38"/>
      <c r="M38"/>
      <c r="N38"/>
      <c r="O38"/>
      <c r="P38"/>
      <c r="Q38"/>
      <c r="R38"/>
    </row>
    <row r="39" spans="3:18" x14ac:dyDescent="0.25">
      <c r="C39"/>
      <c r="D39"/>
      <c r="E39"/>
      <c r="F39"/>
      <c r="G39"/>
      <c r="H39"/>
      <c r="I39"/>
      <c r="J39"/>
      <c r="K39"/>
      <c r="L39"/>
      <c r="M39"/>
      <c r="N39"/>
      <c r="O39"/>
      <c r="P39"/>
      <c r="Q39"/>
      <c r="R39"/>
    </row>
    <row r="40" spans="3:18" x14ac:dyDescent="0.25">
      <c r="C40"/>
      <c r="D40"/>
      <c r="E40"/>
      <c r="F40"/>
      <c r="G40"/>
      <c r="H40"/>
      <c r="I40"/>
      <c r="J40"/>
      <c r="K40"/>
      <c r="L40"/>
      <c r="M40"/>
      <c r="N40"/>
      <c r="O40"/>
      <c r="P40"/>
      <c r="Q40"/>
      <c r="R40"/>
    </row>
    <row r="41" spans="3:18" x14ac:dyDescent="0.25">
      <c r="C41"/>
      <c r="D41"/>
      <c r="E41"/>
      <c r="F41"/>
      <c r="G41"/>
      <c r="H41"/>
      <c r="I41"/>
      <c r="J41"/>
      <c r="K41"/>
      <c r="L41"/>
      <c r="M41"/>
      <c r="N41"/>
      <c r="O41"/>
      <c r="P41"/>
      <c r="Q41"/>
      <c r="R41"/>
    </row>
    <row r="42" spans="3:18" x14ac:dyDescent="0.25">
      <c r="C42"/>
      <c r="D42"/>
      <c r="E42"/>
      <c r="F42"/>
      <c r="G42"/>
      <c r="H42"/>
      <c r="I42"/>
      <c r="J42"/>
      <c r="K42"/>
      <c r="L42"/>
      <c r="M42"/>
      <c r="N42"/>
      <c r="O42"/>
      <c r="P42"/>
      <c r="Q42"/>
      <c r="R42"/>
    </row>
    <row r="43" spans="3:18" x14ac:dyDescent="0.25">
      <c r="C43"/>
      <c r="D43"/>
      <c r="E43"/>
      <c r="F43"/>
      <c r="G43"/>
      <c r="H43"/>
      <c r="I43"/>
      <c r="J43"/>
      <c r="K43"/>
      <c r="L43"/>
      <c r="M43"/>
      <c r="N43"/>
      <c r="O43"/>
      <c r="P43"/>
      <c r="Q43"/>
      <c r="R43"/>
    </row>
    <row r="44" spans="3:18" x14ac:dyDescent="0.25">
      <c r="C44"/>
      <c r="D44"/>
      <c r="E44"/>
      <c r="F44"/>
      <c r="G44"/>
      <c r="H44"/>
      <c r="I44"/>
      <c r="J44"/>
      <c r="K44"/>
      <c r="L44"/>
      <c r="M44"/>
      <c r="N44"/>
      <c r="O44"/>
      <c r="P44"/>
      <c r="Q44"/>
      <c r="R44"/>
    </row>
    <row r="45" spans="3:18" x14ac:dyDescent="0.25">
      <c r="C45"/>
      <c r="D45"/>
      <c r="E45"/>
      <c r="F45"/>
      <c r="G45"/>
      <c r="H45"/>
      <c r="I45"/>
      <c r="J45"/>
      <c r="K45"/>
      <c r="L45"/>
      <c r="M45"/>
      <c r="N45"/>
      <c r="O45"/>
      <c r="P45"/>
      <c r="Q45"/>
      <c r="R45"/>
    </row>
    <row r="46" spans="3:18" x14ac:dyDescent="0.25">
      <c r="C46"/>
      <c r="D46"/>
      <c r="E46"/>
      <c r="F46"/>
      <c r="G46"/>
      <c r="H46"/>
      <c r="I46"/>
      <c r="J46"/>
      <c r="K46"/>
      <c r="L46"/>
      <c r="M46"/>
      <c r="N46"/>
      <c r="O46"/>
      <c r="P46"/>
      <c r="Q46"/>
      <c r="R46"/>
    </row>
  </sheetData>
  <mergeCells count="9">
    <mergeCell ref="B16:C16"/>
    <mergeCell ref="B2:R2"/>
    <mergeCell ref="B3:R3"/>
    <mergeCell ref="B4:R4"/>
    <mergeCell ref="B5:R5"/>
    <mergeCell ref="B6:F6"/>
    <mergeCell ref="B8:C9"/>
    <mergeCell ref="E8:E9"/>
    <mergeCell ref="F8:R8"/>
  </mergeCells>
  <pageMargins left="0.7" right="0.7" top="0.75" bottom="0.75" header="0.3" footer="0.3"/>
  <pageSetup orientation="portrait" r:id="rId1"/>
  <ignoredErrors>
    <ignoredError sqref="R10:R15"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36CC7-5928-4365-A5CB-C21324031E72}">
  <dimension ref="A2:AA47"/>
  <sheetViews>
    <sheetView showGridLines="0" zoomScaleNormal="100" workbookViewId="0">
      <selection activeCell="X16" sqref="X16"/>
    </sheetView>
  </sheetViews>
  <sheetFormatPr defaultColWidth="11.42578125" defaultRowHeight="15.75" x14ac:dyDescent="0.25"/>
  <cols>
    <col min="1" max="1" width="19.140625" customWidth="1"/>
    <col min="2" max="2" width="15.28515625" style="67" customWidth="1"/>
    <col min="3" max="3" width="37.85546875" style="67" customWidth="1"/>
    <col min="4" max="5" width="14.85546875" style="67" customWidth="1"/>
    <col min="6" max="6" width="14.28515625" style="67" bestFit="1" customWidth="1"/>
    <col min="7" max="14" width="14.28515625" style="67" customWidth="1"/>
    <col min="15" max="15" width="15.42578125" style="67" customWidth="1"/>
    <col min="16" max="16" width="13.28515625" style="67" customWidth="1"/>
    <col min="17" max="17" width="12.140625" style="67" customWidth="1"/>
    <col min="18" max="18" width="19.42578125" style="67" bestFit="1" customWidth="1"/>
    <col min="19" max="19" width="20" bestFit="1" customWidth="1"/>
    <col min="20" max="20" width="18.85546875" bestFit="1" customWidth="1"/>
  </cols>
  <sheetData>
    <row r="2" spans="1:27" ht="27.75" customHeight="1" x14ac:dyDescent="0.5">
      <c r="B2" s="170" t="s">
        <v>0</v>
      </c>
      <c r="C2" s="170"/>
      <c r="D2" s="170"/>
      <c r="E2" s="170"/>
      <c r="F2" s="170"/>
      <c r="G2" s="170"/>
      <c r="H2" s="170"/>
      <c r="I2" s="170"/>
      <c r="J2" s="170"/>
      <c r="K2" s="170"/>
      <c r="L2" s="170"/>
      <c r="M2" s="170"/>
      <c r="N2" s="170"/>
      <c r="O2" s="170"/>
      <c r="P2" s="170"/>
      <c r="Q2" s="170"/>
      <c r="R2" s="170"/>
    </row>
    <row r="3" spans="1:27" ht="20.25" customHeight="1" x14ac:dyDescent="0.25">
      <c r="B3" s="171" t="s">
        <v>30</v>
      </c>
      <c r="C3" s="171"/>
      <c r="D3" s="171"/>
      <c r="E3" s="171"/>
      <c r="F3" s="171"/>
      <c r="G3" s="171"/>
      <c r="H3" s="171"/>
      <c r="I3" s="171"/>
      <c r="J3" s="171"/>
      <c r="K3" s="171"/>
      <c r="L3" s="171"/>
      <c r="M3" s="171"/>
      <c r="N3" s="171"/>
      <c r="O3" s="171"/>
      <c r="P3" s="171"/>
      <c r="Q3" s="171"/>
      <c r="R3" s="171"/>
    </row>
    <row r="4" spans="1:27" ht="20.25" customHeight="1" x14ac:dyDescent="0.25">
      <c r="B4" s="171" t="s">
        <v>64</v>
      </c>
      <c r="C4" s="171"/>
      <c r="D4" s="171"/>
      <c r="E4" s="171"/>
      <c r="F4" s="171"/>
      <c r="G4" s="171"/>
      <c r="H4" s="171"/>
      <c r="I4" s="171"/>
      <c r="J4" s="171"/>
      <c r="K4" s="171"/>
      <c r="L4" s="171"/>
      <c r="M4" s="171"/>
      <c r="N4" s="171"/>
      <c r="O4" s="171"/>
      <c r="P4" s="171"/>
      <c r="Q4" s="171"/>
      <c r="R4" s="171"/>
    </row>
    <row r="5" spans="1:27" ht="21" customHeight="1" x14ac:dyDescent="0.25">
      <c r="B5" s="172" t="s">
        <v>38</v>
      </c>
      <c r="C5" s="172"/>
      <c r="D5" s="172"/>
      <c r="E5" s="172"/>
      <c r="F5" s="172"/>
      <c r="G5" s="172"/>
      <c r="H5" s="172"/>
      <c r="I5" s="172"/>
      <c r="J5" s="172"/>
      <c r="K5" s="172"/>
      <c r="L5" s="172"/>
      <c r="M5" s="172"/>
      <c r="N5" s="172"/>
      <c r="O5" s="172"/>
      <c r="P5" s="172"/>
      <c r="Q5" s="172"/>
      <c r="R5" s="172"/>
    </row>
    <row r="6" spans="1:27" ht="18" customHeight="1" x14ac:dyDescent="0.25">
      <c r="B6" s="173"/>
      <c r="C6" s="173"/>
      <c r="D6" s="173"/>
      <c r="E6" s="173"/>
      <c r="F6" s="173"/>
      <c r="G6" s="118"/>
      <c r="H6" s="118"/>
      <c r="I6" s="118"/>
      <c r="J6" s="118"/>
      <c r="K6" s="118"/>
      <c r="L6" s="118"/>
      <c r="M6" s="118"/>
      <c r="N6" s="118"/>
      <c r="O6" s="118"/>
      <c r="P6" s="118"/>
      <c r="Q6" s="118"/>
    </row>
    <row r="7" spans="1:27" x14ac:dyDescent="0.25">
      <c r="B7" s="91" t="s">
        <v>102</v>
      </c>
      <c r="C7" s="77"/>
      <c r="D7" s="76"/>
      <c r="R7" s="79" t="s">
        <v>40</v>
      </c>
    </row>
    <row r="8" spans="1:27" ht="15" customHeight="1" x14ac:dyDescent="0.25">
      <c r="B8" s="174" t="s">
        <v>41</v>
      </c>
      <c r="C8" s="175"/>
      <c r="D8" s="121" t="s">
        <v>74</v>
      </c>
      <c r="E8" s="178" t="s">
        <v>90</v>
      </c>
      <c r="F8" s="214" t="s">
        <v>68</v>
      </c>
      <c r="G8" s="215"/>
      <c r="H8" s="215"/>
      <c r="I8" s="215"/>
      <c r="J8" s="215"/>
      <c r="K8" s="215"/>
      <c r="L8" s="215"/>
      <c r="M8" s="215"/>
      <c r="N8" s="215"/>
      <c r="O8" s="215"/>
      <c r="P8" s="215"/>
      <c r="Q8" s="215"/>
      <c r="R8" s="216"/>
    </row>
    <row r="9" spans="1:27" ht="15" x14ac:dyDescent="0.25">
      <c r="B9" s="176"/>
      <c r="C9" s="177"/>
      <c r="D9" s="122" t="s">
        <v>103</v>
      </c>
      <c r="E9" s="179"/>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1080643859050</v>
      </c>
      <c r="E10" s="114">
        <v>1131669155034</v>
      </c>
      <c r="F10" s="116">
        <v>108480210266.36002</v>
      </c>
      <c r="G10" s="116">
        <v>78870816701.589996</v>
      </c>
      <c r="H10" s="116">
        <v>79676280605.239944</v>
      </c>
      <c r="I10" s="116">
        <v>111322191448.86998</v>
      </c>
      <c r="J10" s="116">
        <v>83377693540.639999</v>
      </c>
      <c r="K10" s="116">
        <v>78406150953.059967</v>
      </c>
      <c r="L10" s="116">
        <v>114987530466.46004</v>
      </c>
      <c r="M10" s="116">
        <v>93949210236.589951</v>
      </c>
      <c r="N10" s="116">
        <v>85577708556.789948</v>
      </c>
      <c r="O10" s="116">
        <v>94852535045.220062</v>
      </c>
      <c r="P10" s="116">
        <v>91377894541.580017</v>
      </c>
      <c r="Q10" s="116">
        <v>97180894235.420013</v>
      </c>
      <c r="R10" s="126">
        <f t="shared" ref="R10:R17" si="0">SUM(F10:Q10)</f>
        <v>1118059116597.8198</v>
      </c>
      <c r="S10" s="116"/>
      <c r="T10" s="135"/>
      <c r="X10" s="40"/>
      <c r="Y10" s="40"/>
      <c r="Z10" s="40"/>
      <c r="AA10" s="40"/>
    </row>
    <row r="11" spans="1:27" ht="15" x14ac:dyDescent="0.25">
      <c r="B11" s="23">
        <v>20</v>
      </c>
      <c r="C11" s="22" t="s">
        <v>20</v>
      </c>
      <c r="D11" s="111">
        <v>104981756767</v>
      </c>
      <c r="E11" s="111">
        <v>104449827182.18001</v>
      </c>
      <c r="F11" s="116">
        <v>8649873164.119997</v>
      </c>
      <c r="G11" s="116">
        <v>8563849142.8699989</v>
      </c>
      <c r="H11" s="116">
        <v>8919932146.1799984</v>
      </c>
      <c r="I11" s="116">
        <v>8899872830.9699993</v>
      </c>
      <c r="J11" s="116">
        <v>9532231536.2700024</v>
      </c>
      <c r="K11" s="116">
        <v>7358079758.1800013</v>
      </c>
      <c r="L11" s="116">
        <v>8688119266.2600021</v>
      </c>
      <c r="M11" s="116">
        <v>10214491756.900003</v>
      </c>
      <c r="N11" s="116">
        <v>7815499449.2700005</v>
      </c>
      <c r="O11" s="116">
        <v>9443904090.3800049</v>
      </c>
      <c r="P11" s="116">
        <v>8337498712.1000004</v>
      </c>
      <c r="Q11" s="116">
        <v>8814039514.8799992</v>
      </c>
      <c r="R11" s="126">
        <f t="shared" si="0"/>
        <v>105237391368.38004</v>
      </c>
      <c r="S11" s="116"/>
      <c r="T11" s="135"/>
      <c r="X11" s="40"/>
      <c r="Y11" s="40"/>
      <c r="Z11" s="40"/>
      <c r="AA11" s="40"/>
    </row>
    <row r="12" spans="1:27" ht="15" x14ac:dyDescent="0.25">
      <c r="B12" s="23">
        <v>40</v>
      </c>
      <c r="C12" s="22" t="s">
        <v>69</v>
      </c>
      <c r="D12" s="111"/>
      <c r="E12" s="111">
        <v>14000000</v>
      </c>
      <c r="F12" s="116"/>
      <c r="G12" s="116"/>
      <c r="H12" s="116">
        <v>14331145.76</v>
      </c>
      <c r="I12" s="116"/>
      <c r="J12" s="116">
        <v>0</v>
      </c>
      <c r="K12" s="116"/>
      <c r="L12" s="116"/>
      <c r="M12" s="116"/>
      <c r="N12" s="116">
        <v>0</v>
      </c>
      <c r="O12" s="116"/>
      <c r="P12" s="116"/>
      <c r="Q12" s="116">
        <v>30000</v>
      </c>
      <c r="R12" s="126">
        <f t="shared" si="0"/>
        <v>14361145.76</v>
      </c>
      <c r="S12" s="116"/>
      <c r="T12" s="135"/>
      <c r="X12" s="40"/>
      <c r="Y12" s="40"/>
      <c r="Z12" s="40"/>
      <c r="AA12" s="40"/>
    </row>
    <row r="13" spans="1:27" ht="15" x14ac:dyDescent="0.25">
      <c r="B13" s="23">
        <v>50</v>
      </c>
      <c r="C13" s="22" t="s">
        <v>52</v>
      </c>
      <c r="D13" s="111">
        <v>104556706812</v>
      </c>
      <c r="E13" s="111">
        <v>132485571271.53</v>
      </c>
      <c r="F13" s="116">
        <v>0</v>
      </c>
      <c r="G13" s="116">
        <v>30745830000</v>
      </c>
      <c r="H13" s="116">
        <v>15565141950.809999</v>
      </c>
      <c r="I13" s="116">
        <v>15711135901.620001</v>
      </c>
      <c r="J13" s="116">
        <v>40200104000</v>
      </c>
      <c r="K13" s="116">
        <v>20500</v>
      </c>
      <c r="L13" s="116">
        <v>115500</v>
      </c>
      <c r="M13" s="116">
        <v>27855615</v>
      </c>
      <c r="N13" s="116">
        <v>34022.5</v>
      </c>
      <c r="O13" s="116">
        <v>326950</v>
      </c>
      <c r="P13" s="116">
        <v>27526285636.849998</v>
      </c>
      <c r="Q13" s="116">
        <v>1500</v>
      </c>
      <c r="R13" s="126">
        <f t="shared" si="0"/>
        <v>129776851576.78</v>
      </c>
      <c r="S13" s="116"/>
      <c r="T13" s="135"/>
      <c r="X13" s="40"/>
      <c r="Y13" s="40"/>
      <c r="Z13" s="40"/>
      <c r="AA13" s="40"/>
    </row>
    <row r="14" spans="1:27" ht="15" x14ac:dyDescent="0.25">
      <c r="B14" s="23">
        <v>60</v>
      </c>
      <c r="C14" s="22" t="s">
        <v>22</v>
      </c>
      <c r="D14" s="110">
        <v>240423505306</v>
      </c>
      <c r="E14" s="110">
        <v>204730687319.46997</v>
      </c>
      <c r="F14" s="116">
        <v>67266030</v>
      </c>
      <c r="G14" s="116">
        <v>23692144476.189999</v>
      </c>
      <c r="H14" s="116">
        <v>602604208</v>
      </c>
      <c r="I14" s="116">
        <v>3514717125.1799998</v>
      </c>
      <c r="J14" s="116">
        <v>841580408.1500001</v>
      </c>
      <c r="K14" s="116">
        <v>176487000</v>
      </c>
      <c r="L14" s="116">
        <v>119888611120.22</v>
      </c>
      <c r="M14" s="116">
        <v>5177501799.75</v>
      </c>
      <c r="N14" s="116">
        <v>2450145931.6800003</v>
      </c>
      <c r="O14" s="116">
        <v>3302026847.5299997</v>
      </c>
      <c r="P14" s="116">
        <v>413836096.23000002</v>
      </c>
      <c r="Q14" s="116">
        <v>29781357138.119999</v>
      </c>
      <c r="R14" s="126">
        <f t="shared" si="0"/>
        <v>189908278181.04999</v>
      </c>
      <c r="S14" s="116"/>
      <c r="T14" s="135"/>
      <c r="X14" s="40"/>
      <c r="Y14" s="40"/>
      <c r="Z14" s="40"/>
      <c r="AA14" s="40"/>
    </row>
    <row r="15" spans="1:27" ht="15" x14ac:dyDescent="0.25">
      <c r="B15" s="23">
        <v>70</v>
      </c>
      <c r="C15" s="22" t="s">
        <v>23</v>
      </c>
      <c r="D15" s="110">
        <v>1748786619</v>
      </c>
      <c r="E15" s="110">
        <v>2594602597.5799985</v>
      </c>
      <c r="F15" s="116">
        <v>92057997.439999983</v>
      </c>
      <c r="G15" s="116">
        <v>30163306.149999999</v>
      </c>
      <c r="H15" s="116">
        <v>39359804.109999999</v>
      </c>
      <c r="I15" s="116">
        <v>14805721.030000001</v>
      </c>
      <c r="J15" s="116">
        <v>107327719.08000001</v>
      </c>
      <c r="K15" s="116">
        <v>758023.62</v>
      </c>
      <c r="L15" s="116">
        <v>133485409.00999999</v>
      </c>
      <c r="M15" s="116">
        <v>20662349</v>
      </c>
      <c r="N15" s="116">
        <v>811168.45</v>
      </c>
      <c r="O15" s="116">
        <v>3971872.96</v>
      </c>
      <c r="P15" s="116">
        <v>35965498.760000005</v>
      </c>
      <c r="Q15" s="116">
        <v>140988395.98000002</v>
      </c>
      <c r="R15" s="126">
        <f t="shared" si="0"/>
        <v>620357265.58999991</v>
      </c>
      <c r="S15" s="116"/>
      <c r="T15" s="135"/>
      <c r="X15" s="40"/>
      <c r="Y15" s="40"/>
      <c r="Z15" s="40"/>
      <c r="AA15" s="40"/>
    </row>
    <row r="16" spans="1:27" ht="15" x14ac:dyDescent="0.25">
      <c r="B16" s="23">
        <v>90</v>
      </c>
      <c r="C16" s="22" t="s">
        <v>36</v>
      </c>
      <c r="D16" s="110">
        <v>0</v>
      </c>
      <c r="E16" s="110">
        <v>0</v>
      </c>
      <c r="F16" s="116">
        <v>0</v>
      </c>
      <c r="G16" s="116">
        <v>0</v>
      </c>
      <c r="H16" s="116">
        <v>0</v>
      </c>
      <c r="I16" s="116">
        <v>0</v>
      </c>
      <c r="J16" s="116">
        <v>0</v>
      </c>
      <c r="K16" s="116">
        <v>0</v>
      </c>
      <c r="L16" s="116"/>
      <c r="M16" s="116"/>
      <c r="N16" s="116">
        <v>0</v>
      </c>
      <c r="O16" s="116">
        <v>0</v>
      </c>
      <c r="P16" s="116">
        <v>0</v>
      </c>
      <c r="Q16" s="116">
        <v>0</v>
      </c>
      <c r="R16" s="126">
        <f t="shared" si="0"/>
        <v>0</v>
      </c>
      <c r="S16" s="116"/>
      <c r="T16" s="135"/>
      <c r="X16" s="40"/>
      <c r="Y16" s="40"/>
      <c r="Z16" s="40"/>
      <c r="AA16" s="40"/>
    </row>
    <row r="17" spans="2:20" ht="15" customHeight="1" x14ac:dyDescent="0.25">
      <c r="B17" s="167" t="s">
        <v>53</v>
      </c>
      <c r="C17" s="168"/>
      <c r="D17" s="107">
        <f>+SUM(D10:D16)</f>
        <v>1532354614554</v>
      </c>
      <c r="E17" s="107">
        <f>+SUM(E10:E16)</f>
        <v>1575943843404.76</v>
      </c>
      <c r="F17" s="106">
        <f>+SUM(F10:F16)</f>
        <v>117289407457.92001</v>
      </c>
      <c r="G17" s="106">
        <f t="shared" ref="G17:Q17" si="1">+SUM(G10:G16)</f>
        <v>141902803626.79999</v>
      </c>
      <c r="H17" s="106">
        <f t="shared" si="1"/>
        <v>104817649860.09993</v>
      </c>
      <c r="I17" s="106">
        <f t="shared" si="1"/>
        <v>139462723027.66998</v>
      </c>
      <c r="J17" s="106">
        <f t="shared" si="1"/>
        <v>134058937204.14</v>
      </c>
      <c r="K17" s="106">
        <f t="shared" si="1"/>
        <v>85941496234.85997</v>
      </c>
      <c r="L17" s="106">
        <f t="shared" si="1"/>
        <v>243697861761.95004</v>
      </c>
      <c r="M17" s="106">
        <f t="shared" si="1"/>
        <v>109389721757.23996</v>
      </c>
      <c r="N17" s="106">
        <f t="shared" si="1"/>
        <v>95844199128.689957</v>
      </c>
      <c r="O17" s="106">
        <f t="shared" si="1"/>
        <v>107602764806.09007</v>
      </c>
      <c r="P17" s="106">
        <f t="shared" si="1"/>
        <v>127691480485.52002</v>
      </c>
      <c r="Q17" s="106">
        <f t="shared" si="1"/>
        <v>135917310784.40001</v>
      </c>
      <c r="R17" s="106">
        <f t="shared" si="0"/>
        <v>1543616356135.3799</v>
      </c>
      <c r="S17" s="116"/>
      <c r="T17" s="135"/>
    </row>
    <row r="18" spans="2:20" x14ac:dyDescent="0.25">
      <c r="B18" s="48" t="s">
        <v>94</v>
      </c>
      <c r="F18"/>
      <c r="G18"/>
      <c r="H18"/>
      <c r="I18"/>
      <c r="J18"/>
      <c r="K18"/>
      <c r="L18"/>
      <c r="M18"/>
      <c r="N18"/>
      <c r="O18"/>
      <c r="P18"/>
      <c r="Q18"/>
      <c r="R18"/>
    </row>
    <row r="19" spans="2:20" s="26" customFormat="1" x14ac:dyDescent="0.25">
      <c r="B19" s="48" t="s">
        <v>104</v>
      </c>
      <c r="C19" s="84"/>
      <c r="D19" s="84"/>
      <c r="E19" s="84"/>
      <c r="F19" s="69"/>
      <c r="G19" s="69"/>
      <c r="H19" s="69"/>
      <c r="I19" s="69"/>
      <c r="J19" s="69"/>
      <c r="K19" s="69"/>
      <c r="L19" s="69"/>
      <c r="M19" s="69"/>
      <c r="N19" s="69"/>
      <c r="O19" s="69"/>
      <c r="P19" s="69"/>
      <c r="Q19" s="69"/>
      <c r="R19" s="69"/>
    </row>
    <row r="20" spans="2:20" s="26" customFormat="1" x14ac:dyDescent="0.25">
      <c r="B20" s="48" t="s">
        <v>72</v>
      </c>
      <c r="C20" s="84"/>
      <c r="D20" s="84"/>
      <c r="E20" s="84"/>
      <c r="F20" s="67"/>
      <c r="G20" s="67"/>
      <c r="H20" s="67"/>
      <c r="I20" s="67"/>
      <c r="J20" s="67"/>
      <c r="K20" s="67"/>
      <c r="L20" s="67"/>
      <c r="M20" s="67"/>
      <c r="N20" s="67"/>
      <c r="O20" s="67"/>
      <c r="P20" s="67"/>
      <c r="Q20" s="67"/>
      <c r="R20" s="67"/>
    </row>
    <row r="21" spans="2:20" x14ac:dyDescent="0.25">
      <c r="B21" s="48" t="s">
        <v>44</v>
      </c>
      <c r="D21" s="68"/>
      <c r="E21" s="68"/>
      <c r="F21" s="68"/>
      <c r="G21" s="68"/>
      <c r="H21" s="68"/>
      <c r="I21" s="68"/>
      <c r="J21" s="68"/>
      <c r="K21" s="68"/>
      <c r="L21" s="68"/>
      <c r="M21" s="68"/>
      <c r="N21" s="68"/>
      <c r="O21" s="68"/>
      <c r="P21" s="68"/>
      <c r="Q21" s="68"/>
      <c r="R21"/>
    </row>
    <row r="22" spans="2:20" x14ac:dyDescent="0.25">
      <c r="C22"/>
      <c r="D22"/>
      <c r="E22"/>
      <c r="F22"/>
      <c r="G22"/>
      <c r="H22"/>
      <c r="I22"/>
      <c r="J22"/>
      <c r="K22"/>
      <c r="L22"/>
      <c r="M22"/>
      <c r="N22"/>
      <c r="O22"/>
      <c r="P22"/>
      <c r="Q22"/>
      <c r="R22"/>
      <c r="S22" s="127"/>
    </row>
    <row r="23" spans="2:20" x14ac:dyDescent="0.25">
      <c r="C23"/>
      <c r="D23"/>
      <c r="E23"/>
      <c r="F23"/>
      <c r="G23"/>
      <c r="H23"/>
      <c r="I23"/>
      <c r="J23"/>
      <c r="K23"/>
      <c r="L23"/>
      <c r="M23"/>
      <c r="N23"/>
      <c r="O23"/>
      <c r="P23"/>
      <c r="Q23"/>
      <c r="R23"/>
    </row>
    <row r="24" spans="2:20" x14ac:dyDescent="0.25">
      <c r="C24"/>
      <c r="D24"/>
      <c r="E24"/>
      <c r="F24"/>
      <c r="G24"/>
      <c r="H24"/>
      <c r="I24"/>
      <c r="J24"/>
      <c r="K24"/>
      <c r="L24"/>
      <c r="M24"/>
      <c r="N24"/>
      <c r="O24"/>
      <c r="P24"/>
      <c r="Q24"/>
      <c r="R24"/>
    </row>
    <row r="25" spans="2:20" x14ac:dyDescent="0.25">
      <c r="C25"/>
      <c r="D25"/>
      <c r="E25"/>
      <c r="F25"/>
      <c r="G25"/>
      <c r="H25"/>
      <c r="I25"/>
      <c r="J25"/>
      <c r="K25"/>
      <c r="L25"/>
      <c r="M25"/>
      <c r="N25"/>
      <c r="O25"/>
      <c r="P25"/>
      <c r="Q25"/>
      <c r="R25"/>
    </row>
    <row r="26" spans="2:20" x14ac:dyDescent="0.25">
      <c r="C26"/>
      <c r="D26"/>
      <c r="E26"/>
      <c r="F26"/>
      <c r="G26"/>
      <c r="H26"/>
      <c r="I26"/>
      <c r="J26"/>
      <c r="K26"/>
      <c r="L26"/>
      <c r="M26"/>
      <c r="N26"/>
      <c r="O26"/>
      <c r="P26"/>
      <c r="Q26"/>
      <c r="R26"/>
    </row>
    <row r="27" spans="2:20" x14ac:dyDescent="0.25">
      <c r="C27"/>
      <c r="D27"/>
      <c r="E27"/>
      <c r="F27"/>
      <c r="G27"/>
      <c r="H27"/>
      <c r="I27"/>
      <c r="J27"/>
      <c r="K27"/>
      <c r="L27"/>
      <c r="M27"/>
      <c r="N27"/>
      <c r="O27"/>
      <c r="P27"/>
      <c r="Q27"/>
      <c r="R27"/>
    </row>
    <row r="28" spans="2:20" x14ac:dyDescent="0.25">
      <c r="C28"/>
      <c r="D28" s="40"/>
      <c r="E28" s="40"/>
      <c r="F28"/>
      <c r="G28"/>
      <c r="H28"/>
      <c r="I28"/>
      <c r="J28"/>
      <c r="K28"/>
      <c r="L28"/>
      <c r="M28"/>
      <c r="N28"/>
      <c r="O28"/>
      <c r="P28"/>
      <c r="Q28"/>
      <c r="R28" s="40"/>
      <c r="S28" s="40"/>
    </row>
    <row r="29" spans="2:20" x14ac:dyDescent="0.25">
      <c r="C29"/>
      <c r="D29" s="40"/>
      <c r="E29" s="40"/>
      <c r="F29"/>
      <c r="G29"/>
      <c r="H29"/>
      <c r="I29"/>
      <c r="J29"/>
      <c r="K29"/>
      <c r="L29"/>
      <c r="M29"/>
      <c r="N29"/>
      <c r="O29"/>
      <c r="P29"/>
      <c r="Q29"/>
      <c r="R29" s="40"/>
      <c r="S29" s="40"/>
    </row>
    <row r="30" spans="2:20" x14ac:dyDescent="0.25">
      <c r="C30"/>
      <c r="D30" s="40"/>
      <c r="E30" s="40"/>
      <c r="F30"/>
      <c r="G30"/>
      <c r="H30"/>
      <c r="I30"/>
      <c r="J30"/>
      <c r="K30"/>
      <c r="L30"/>
      <c r="M30"/>
      <c r="N30"/>
      <c r="O30"/>
      <c r="P30"/>
      <c r="Q30"/>
      <c r="R30" s="40"/>
      <c r="S30" s="40"/>
    </row>
    <row r="31" spans="2:20" x14ac:dyDescent="0.25">
      <c r="C31"/>
      <c r="D31" s="40"/>
      <c r="E31" s="40"/>
      <c r="F31"/>
      <c r="G31"/>
      <c r="H31"/>
      <c r="I31"/>
      <c r="J31"/>
      <c r="K31"/>
      <c r="L31"/>
      <c r="M31"/>
      <c r="N31"/>
      <c r="O31"/>
      <c r="P31"/>
      <c r="Q31"/>
      <c r="R31" s="40"/>
      <c r="S31" s="40"/>
    </row>
    <row r="32" spans="2:20"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c r="E34"/>
      <c r="F34"/>
      <c r="G34"/>
      <c r="H34"/>
      <c r="I34"/>
      <c r="J34"/>
      <c r="K34"/>
      <c r="L34"/>
      <c r="M34"/>
      <c r="N34"/>
      <c r="O34"/>
      <c r="P34"/>
      <c r="Q34"/>
      <c r="R34"/>
    </row>
    <row r="35" spans="3:19" x14ac:dyDescent="0.25">
      <c r="C35"/>
      <c r="D35"/>
      <c r="E35"/>
      <c r="F35"/>
      <c r="G35"/>
      <c r="H35"/>
      <c r="I35"/>
      <c r="J35"/>
      <c r="K35"/>
      <c r="L35"/>
      <c r="M35"/>
      <c r="N35"/>
      <c r="O35"/>
      <c r="P35"/>
      <c r="Q35"/>
      <c r="R35"/>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sheetData>
  <mergeCells count="9">
    <mergeCell ref="B17:C17"/>
    <mergeCell ref="B2:R2"/>
    <mergeCell ref="B3:R3"/>
    <mergeCell ref="B4:R4"/>
    <mergeCell ref="B5:R5"/>
    <mergeCell ref="B6:F6"/>
    <mergeCell ref="B8:C9"/>
    <mergeCell ref="E8:E9"/>
    <mergeCell ref="F8:R8"/>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4E529-9DD3-4C03-987C-A8F2B0C95ACA}">
  <dimension ref="A2:AA49"/>
  <sheetViews>
    <sheetView showGridLines="0" tabSelected="1" topLeftCell="C1" zoomScaleNormal="100" workbookViewId="0">
      <selection activeCell="R18" activeCellId="1" sqref="F18:Q18 R18"/>
    </sheetView>
  </sheetViews>
  <sheetFormatPr defaultColWidth="11.42578125" defaultRowHeight="15.75" x14ac:dyDescent="0.25"/>
  <cols>
    <col min="1" max="1" width="19.140625" customWidth="1"/>
    <col min="2" max="2" width="15.28515625" style="67" customWidth="1"/>
    <col min="3" max="3" width="37.85546875" style="67" customWidth="1"/>
    <col min="4" max="5" width="14.85546875" style="67" customWidth="1"/>
    <col min="6" max="6" width="14.28515625" style="67" bestFit="1" customWidth="1"/>
    <col min="7" max="14" width="14.28515625" style="67" customWidth="1"/>
    <col min="15" max="15" width="15.42578125" style="67" customWidth="1"/>
    <col min="16" max="16" width="13.28515625" style="67" customWidth="1"/>
    <col min="17" max="17" width="12.140625" style="67" customWidth="1"/>
    <col min="18" max="18" width="19.42578125" style="67" bestFit="1" customWidth="1"/>
    <col min="19" max="19" width="20" bestFit="1" customWidth="1"/>
    <col min="20" max="20" width="18.85546875" bestFit="1" customWidth="1"/>
  </cols>
  <sheetData>
    <row r="2" spans="1:27" ht="27.75" customHeight="1" x14ac:dyDescent="0.5">
      <c r="B2" s="170" t="s">
        <v>115</v>
      </c>
      <c r="C2" s="170"/>
      <c r="D2" s="170"/>
      <c r="E2" s="170"/>
      <c r="F2" s="170"/>
      <c r="G2" s="170"/>
      <c r="H2" s="170"/>
      <c r="I2" s="170"/>
      <c r="J2" s="170"/>
      <c r="K2" s="170"/>
      <c r="L2" s="170"/>
      <c r="M2" s="170"/>
      <c r="N2" s="170"/>
      <c r="O2" s="170"/>
      <c r="P2" s="170"/>
      <c r="Q2" s="170"/>
      <c r="R2" s="170"/>
    </row>
    <row r="3" spans="1:27" ht="20.25" customHeight="1" x14ac:dyDescent="0.25">
      <c r="B3" s="171" t="s">
        <v>30</v>
      </c>
      <c r="C3" s="171"/>
      <c r="D3" s="171"/>
      <c r="E3" s="171"/>
      <c r="F3" s="171"/>
      <c r="G3" s="171"/>
      <c r="H3" s="171"/>
      <c r="I3" s="171"/>
      <c r="J3" s="171"/>
      <c r="K3" s="171"/>
      <c r="L3" s="171"/>
      <c r="M3" s="171"/>
      <c r="N3" s="171"/>
      <c r="O3" s="171"/>
      <c r="P3" s="171"/>
      <c r="Q3" s="171"/>
      <c r="R3" s="171"/>
    </row>
    <row r="4" spans="1:27" ht="20.25" customHeight="1" x14ac:dyDescent="0.25">
      <c r="B4" s="171" t="s">
        <v>64</v>
      </c>
      <c r="C4" s="171"/>
      <c r="D4" s="171"/>
      <c r="E4" s="171"/>
      <c r="F4" s="171"/>
      <c r="G4" s="171"/>
      <c r="H4" s="171"/>
      <c r="I4" s="171"/>
      <c r="J4" s="171"/>
      <c r="K4" s="171"/>
      <c r="L4" s="171"/>
      <c r="M4" s="171"/>
      <c r="N4" s="171"/>
      <c r="O4" s="171"/>
      <c r="P4" s="171"/>
      <c r="Q4" s="171"/>
      <c r="R4" s="171"/>
    </row>
    <row r="5" spans="1:27" ht="21" customHeight="1" x14ac:dyDescent="0.25">
      <c r="B5" s="172" t="s">
        <v>38</v>
      </c>
      <c r="C5" s="172"/>
      <c r="D5" s="172"/>
      <c r="E5" s="172"/>
      <c r="F5" s="172"/>
      <c r="G5" s="172"/>
      <c r="H5" s="172"/>
      <c r="I5" s="172"/>
      <c r="J5" s="172"/>
      <c r="K5" s="172"/>
      <c r="L5" s="172"/>
      <c r="M5" s="172"/>
      <c r="N5" s="172"/>
      <c r="O5" s="172"/>
      <c r="P5" s="172"/>
      <c r="Q5" s="172"/>
      <c r="R5" s="172"/>
    </row>
    <row r="6" spans="1:27" ht="18" customHeight="1" x14ac:dyDescent="0.25">
      <c r="B6" s="173"/>
      <c r="C6" s="173"/>
      <c r="D6" s="173"/>
      <c r="E6" s="173"/>
      <c r="F6" s="173"/>
      <c r="G6" s="118"/>
      <c r="H6" s="118"/>
      <c r="I6" s="118"/>
      <c r="J6" s="118"/>
      <c r="K6" s="118"/>
      <c r="L6" s="118"/>
      <c r="M6" s="118"/>
      <c r="N6" s="118"/>
      <c r="O6" s="118"/>
      <c r="P6" s="118"/>
      <c r="Q6" s="118"/>
    </row>
    <row r="7" spans="1:27" x14ac:dyDescent="0.25">
      <c r="B7" s="91" t="s">
        <v>113</v>
      </c>
      <c r="C7" s="77"/>
      <c r="D7" s="76"/>
      <c r="R7" s="79" t="s">
        <v>40</v>
      </c>
    </row>
    <row r="8" spans="1:27" ht="15" customHeight="1" x14ac:dyDescent="0.25">
      <c r="B8" s="174" t="s">
        <v>41</v>
      </c>
      <c r="C8" s="175"/>
      <c r="D8" s="121" t="s">
        <v>74</v>
      </c>
      <c r="E8" s="178" t="s">
        <v>105</v>
      </c>
      <c r="F8" s="180" t="s">
        <v>68</v>
      </c>
      <c r="G8" s="180"/>
      <c r="H8" s="180"/>
      <c r="I8" s="180"/>
      <c r="J8" s="180"/>
      <c r="K8" s="180"/>
      <c r="L8" s="180"/>
      <c r="M8" s="180"/>
      <c r="N8" s="180"/>
      <c r="O8" s="180"/>
      <c r="P8" s="180"/>
      <c r="Q8" s="180"/>
      <c r="R8" s="180"/>
    </row>
    <row r="9" spans="1:27" ht="15" x14ac:dyDescent="0.25">
      <c r="B9" s="176"/>
      <c r="C9" s="177"/>
      <c r="D9" s="122" t="s">
        <v>110</v>
      </c>
      <c r="E9" s="179"/>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1122604022751</v>
      </c>
      <c r="E10" s="114">
        <v>1170425539533.6101</v>
      </c>
      <c r="F10" s="164">
        <v>100109601801.46997</v>
      </c>
      <c r="G10" s="116">
        <v>86960193293.839966</v>
      </c>
      <c r="H10" s="116">
        <v>84410119436.379959</v>
      </c>
      <c r="I10" s="116">
        <v>119414465864.43997</v>
      </c>
      <c r="J10" s="116">
        <v>96795055395.210037</v>
      </c>
      <c r="K10" s="116">
        <v>88666162951.950043</v>
      </c>
      <c r="L10" s="116">
        <v>104871967730.01994</v>
      </c>
      <c r="M10" s="116">
        <v>88681782758.559921</v>
      </c>
      <c r="N10" s="116">
        <v>86954207790.520004</v>
      </c>
      <c r="O10" s="116">
        <v>98367009018.550003</v>
      </c>
      <c r="P10" s="116">
        <v>84765943724.749969</v>
      </c>
      <c r="Q10" s="116">
        <v>108719179443.54007</v>
      </c>
      <c r="R10" s="126">
        <f>SUM(F10:Q10)</f>
        <v>1148715689209.23</v>
      </c>
      <c r="S10" s="116"/>
      <c r="T10" s="135"/>
      <c r="X10" s="40"/>
      <c r="Y10" s="40"/>
      <c r="Z10" s="40"/>
      <c r="AA10" s="40"/>
    </row>
    <row r="11" spans="1:27" ht="15" x14ac:dyDescent="0.25">
      <c r="B11" s="23">
        <v>20</v>
      </c>
      <c r="C11" s="22" t="s">
        <v>20</v>
      </c>
      <c r="D11" s="111">
        <v>117289191196</v>
      </c>
      <c r="E11" s="111">
        <v>123636247471.52002</v>
      </c>
      <c r="F11" s="164">
        <v>8777550138.6600018</v>
      </c>
      <c r="G11" s="116">
        <v>7867268548.4899988</v>
      </c>
      <c r="H11" s="116">
        <v>8635707462.8600006</v>
      </c>
      <c r="I11" s="116">
        <v>8119661220.7899971</v>
      </c>
      <c r="J11" s="116">
        <v>9227133857.9099998</v>
      </c>
      <c r="K11" s="116">
        <v>9026665895.5499992</v>
      </c>
      <c r="L11" s="116">
        <v>9995925407.6699944</v>
      </c>
      <c r="M11" s="116">
        <v>8253927219.0999975</v>
      </c>
      <c r="N11" s="116">
        <v>8425041477.2999992</v>
      </c>
      <c r="O11" s="116">
        <v>9707781685.7000046</v>
      </c>
      <c r="P11" s="116">
        <v>7881917076.9399996</v>
      </c>
      <c r="Q11" s="116">
        <v>9264516650.1699982</v>
      </c>
      <c r="R11" s="126">
        <f t="shared" ref="R11:R17" si="0">SUM(F11:Q11)</f>
        <v>105183096641.14</v>
      </c>
      <c r="S11" s="116"/>
      <c r="T11" s="135"/>
      <c r="X11" s="40"/>
      <c r="Y11" s="40"/>
      <c r="Z11" s="40"/>
      <c r="AA11" s="40"/>
    </row>
    <row r="12" spans="1:27" ht="15" x14ac:dyDescent="0.25">
      <c r="B12" s="23">
        <v>30</v>
      </c>
      <c r="C12" s="22" t="s">
        <v>106</v>
      </c>
      <c r="D12" s="111">
        <v>0</v>
      </c>
      <c r="E12" s="111">
        <v>0</v>
      </c>
      <c r="F12" s="166"/>
      <c r="G12" s="116"/>
      <c r="H12" s="116"/>
      <c r="I12" s="116">
        <v>0</v>
      </c>
      <c r="J12" s="116">
        <v>0</v>
      </c>
      <c r="K12" s="116">
        <v>0</v>
      </c>
      <c r="L12" s="116"/>
      <c r="M12" s="116"/>
      <c r="N12" s="116"/>
      <c r="O12" s="116"/>
      <c r="P12" s="116"/>
      <c r="Q12" s="116"/>
      <c r="R12" s="126">
        <f t="shared" si="0"/>
        <v>0</v>
      </c>
      <c r="S12" s="116"/>
      <c r="T12" s="135"/>
      <c r="X12" s="40"/>
      <c r="Y12" s="40"/>
      <c r="Z12" s="40"/>
      <c r="AA12" s="40"/>
    </row>
    <row r="13" spans="1:27" ht="15" x14ac:dyDescent="0.25">
      <c r="B13" s="23">
        <v>40</v>
      </c>
      <c r="C13" s="22" t="s">
        <v>69</v>
      </c>
      <c r="D13" s="111">
        <v>0</v>
      </c>
      <c r="E13" s="111">
        <v>12380525</v>
      </c>
      <c r="F13" s="164">
        <v>902877</v>
      </c>
      <c r="G13" s="116">
        <v>0</v>
      </c>
      <c r="H13" s="116"/>
      <c r="I13" s="116">
        <v>1000000</v>
      </c>
      <c r="J13" s="116">
        <v>0</v>
      </c>
      <c r="K13" s="116">
        <v>1666410.51</v>
      </c>
      <c r="L13" s="116">
        <v>0</v>
      </c>
      <c r="M13" s="116"/>
      <c r="N13" s="116"/>
      <c r="O13" s="116"/>
      <c r="P13" s="116"/>
      <c r="Q13" s="116">
        <v>0</v>
      </c>
      <c r="R13" s="126">
        <f t="shared" si="0"/>
        <v>3569287.51</v>
      </c>
      <c r="S13" s="116"/>
      <c r="T13" s="135"/>
      <c r="X13" s="40"/>
      <c r="Y13" s="40"/>
      <c r="Z13" s="40"/>
      <c r="AA13" s="40"/>
    </row>
    <row r="14" spans="1:27" ht="15" x14ac:dyDescent="0.25">
      <c r="B14" s="23">
        <v>50</v>
      </c>
      <c r="C14" s="22" t="s">
        <v>52</v>
      </c>
      <c r="D14" s="111">
        <v>118556260000</v>
      </c>
      <c r="E14" s="111">
        <v>25649274953.480003</v>
      </c>
      <c r="F14" s="166">
        <v>0</v>
      </c>
      <c r="G14" s="116"/>
      <c r="H14" s="116">
        <v>258000</v>
      </c>
      <c r="I14" s="116">
        <v>460500</v>
      </c>
      <c r="J14" s="116"/>
      <c r="K14" s="116"/>
      <c r="L14" s="116">
        <v>20736474250</v>
      </c>
      <c r="M14" s="116">
        <v>260250</v>
      </c>
      <c r="N14" s="116">
        <v>2750000</v>
      </c>
      <c r="O14" s="116"/>
      <c r="P14" s="116">
        <v>0</v>
      </c>
      <c r="Q14" s="116">
        <v>0</v>
      </c>
      <c r="R14" s="126">
        <f t="shared" si="0"/>
        <v>20740203000</v>
      </c>
      <c r="S14" s="116"/>
      <c r="T14" s="135"/>
      <c r="X14" s="40"/>
      <c r="Y14" s="40"/>
      <c r="Z14" s="40"/>
      <c r="AA14" s="40"/>
    </row>
    <row r="15" spans="1:27" ht="15" x14ac:dyDescent="0.25">
      <c r="B15" s="23">
        <v>60</v>
      </c>
      <c r="C15" s="22" t="s">
        <v>22</v>
      </c>
      <c r="D15" s="110">
        <v>232434130000</v>
      </c>
      <c r="E15" s="110">
        <v>349816959418.28009</v>
      </c>
      <c r="F15" s="164">
        <v>15868590572.639999</v>
      </c>
      <c r="G15" s="116">
        <v>161612386968.91998</v>
      </c>
      <c r="H15" s="116">
        <v>4826882636.8500004</v>
      </c>
      <c r="I15" s="116">
        <v>25623443136.259998</v>
      </c>
      <c r="J15" s="116">
        <v>1272514530.7</v>
      </c>
      <c r="K15" s="116">
        <v>511292224.44999999</v>
      </c>
      <c r="L15" s="116">
        <v>3307742952.0500002</v>
      </c>
      <c r="M15" s="116">
        <v>722089781.18000007</v>
      </c>
      <c r="N15" s="116">
        <v>268459521.35000002</v>
      </c>
      <c r="O15" s="116">
        <v>107332693320.12</v>
      </c>
      <c r="P15" s="116">
        <v>9032226585.6200008</v>
      </c>
      <c r="Q15" s="116">
        <v>9803402950.6499977</v>
      </c>
      <c r="R15" s="126">
        <f t="shared" si="0"/>
        <v>340181725180.79004</v>
      </c>
      <c r="S15" s="116"/>
      <c r="T15" s="135"/>
      <c r="X15" s="40"/>
      <c r="Y15" s="40"/>
      <c r="Z15" s="40"/>
      <c r="AA15" s="40"/>
    </row>
    <row r="16" spans="1:27" ht="15" x14ac:dyDescent="0.25">
      <c r="B16" s="23">
        <v>70</v>
      </c>
      <c r="C16" s="22" t="s">
        <v>23</v>
      </c>
      <c r="D16" s="110">
        <v>1471517547</v>
      </c>
      <c r="E16" s="110">
        <v>2254809175.8600001</v>
      </c>
      <c r="F16" s="164">
        <v>319528100.40999997</v>
      </c>
      <c r="G16" s="116">
        <v>4342673.34</v>
      </c>
      <c r="H16" s="116">
        <v>59704561.210000001</v>
      </c>
      <c r="I16" s="116">
        <v>14376592.949999999</v>
      </c>
      <c r="J16" s="116">
        <v>0</v>
      </c>
      <c r="K16" s="116">
        <v>24875603.829999998</v>
      </c>
      <c r="L16" s="116">
        <v>17986804.34</v>
      </c>
      <c r="M16" s="116">
        <v>834303.48</v>
      </c>
      <c r="N16" s="116">
        <v>21530399.100000001</v>
      </c>
      <c r="O16" s="116">
        <v>25510044.689999998</v>
      </c>
      <c r="P16" s="116">
        <v>266091414.65000001</v>
      </c>
      <c r="Q16" s="116">
        <v>481881870.73000002</v>
      </c>
      <c r="R16" s="126">
        <f t="shared" si="0"/>
        <v>1236662368.73</v>
      </c>
      <c r="S16" s="116"/>
      <c r="T16" s="135"/>
      <c r="X16" s="40"/>
      <c r="Y16" s="40"/>
      <c r="Z16" s="40"/>
      <c r="AA16" s="40"/>
    </row>
    <row r="17" spans="2:20" ht="15" customHeight="1" x14ac:dyDescent="0.25">
      <c r="B17" s="23">
        <v>90</v>
      </c>
      <c r="C17" s="22" t="s">
        <v>36</v>
      </c>
      <c r="D17" s="110">
        <v>0</v>
      </c>
      <c r="E17" s="110">
        <v>0</v>
      </c>
      <c r="F17" s="166"/>
      <c r="G17" s="116"/>
      <c r="H17" s="116">
        <v>0</v>
      </c>
      <c r="I17" s="116">
        <v>0</v>
      </c>
      <c r="J17" s="116">
        <v>0</v>
      </c>
      <c r="K17" s="116">
        <v>0</v>
      </c>
      <c r="L17" s="116">
        <v>0</v>
      </c>
      <c r="M17" s="116"/>
      <c r="N17" s="116"/>
      <c r="O17" s="116"/>
      <c r="P17" s="116">
        <v>0</v>
      </c>
      <c r="Q17" s="116">
        <v>166934.78</v>
      </c>
      <c r="R17" s="126">
        <f t="shared" si="0"/>
        <v>166934.78</v>
      </c>
      <c r="S17" s="116"/>
      <c r="T17" s="135"/>
    </row>
    <row r="18" spans="2:20" ht="15" x14ac:dyDescent="0.25">
      <c r="B18" s="167" t="s">
        <v>53</v>
      </c>
      <c r="C18" s="168"/>
      <c r="D18" s="107">
        <f>+SUM(D10:D17)</f>
        <v>1592355121494</v>
      </c>
      <c r="E18" s="107">
        <f>+SUM(E10:E17)</f>
        <v>1671795211077.7502</v>
      </c>
      <c r="F18" s="106">
        <f>+SUM(F10:F17)</f>
        <v>125076173490.17998</v>
      </c>
      <c r="G18" s="106">
        <f t="shared" ref="G18:Q18" si="1">+SUM(G10:G17)</f>
        <v>256444191484.58994</v>
      </c>
      <c r="H18" s="106">
        <f t="shared" si="1"/>
        <v>97932672097.299973</v>
      </c>
      <c r="I18" s="106">
        <f t="shared" si="1"/>
        <v>153173407314.43997</v>
      </c>
      <c r="J18" s="106">
        <f t="shared" si="1"/>
        <v>107294703783.82004</v>
      </c>
      <c r="K18" s="106">
        <f t="shared" si="1"/>
        <v>98230663086.290039</v>
      </c>
      <c r="L18" s="106">
        <f t="shared" si="1"/>
        <v>138930097144.07993</v>
      </c>
      <c r="M18" s="106">
        <f t="shared" si="1"/>
        <v>97658894312.319901</v>
      </c>
      <c r="N18" s="106">
        <f t="shared" si="1"/>
        <v>95671989188.27002</v>
      </c>
      <c r="O18" s="106">
        <f t="shared" si="1"/>
        <v>215432994069.06</v>
      </c>
      <c r="P18" s="106">
        <f t="shared" si="1"/>
        <v>101946178801.95996</v>
      </c>
      <c r="Q18" s="106">
        <f t="shared" si="1"/>
        <v>128269147849.87006</v>
      </c>
      <c r="R18" s="106">
        <f>SUM(F18:Q18)</f>
        <v>1616061112622.1802</v>
      </c>
      <c r="T18" s="135"/>
    </row>
    <row r="19" spans="2:20" s="26" customFormat="1" x14ac:dyDescent="0.25">
      <c r="B19" s="48" t="s">
        <v>94</v>
      </c>
      <c r="C19" s="67"/>
      <c r="D19" s="67"/>
      <c r="E19" s="67"/>
      <c r="F19" s="44"/>
      <c r="G19" s="44"/>
      <c r="H19" s="44"/>
      <c r="I19" s="44"/>
      <c r="J19" s="44"/>
      <c r="K19" s="44"/>
      <c r="L19" s="44"/>
      <c r="M19" s="44"/>
      <c r="N19" s="44"/>
      <c r="O19" s="44"/>
      <c r="P19" s="44"/>
      <c r="Q19" s="44"/>
      <c r="R19" s="44"/>
    </row>
    <row r="20" spans="2:20" s="26" customFormat="1" x14ac:dyDescent="0.25">
      <c r="B20" s="48" t="s">
        <v>114</v>
      </c>
      <c r="C20" s="84"/>
      <c r="D20" s="84"/>
      <c r="E20" s="84"/>
      <c r="F20" s="69"/>
      <c r="G20" s="69"/>
      <c r="H20" s="69"/>
      <c r="I20" s="69"/>
      <c r="J20" s="69"/>
      <c r="K20" s="69"/>
      <c r="L20" s="69"/>
      <c r="M20" s="69"/>
      <c r="N20" s="69"/>
      <c r="O20" s="69"/>
      <c r="P20" s="69"/>
      <c r="Q20" s="69"/>
      <c r="R20" s="69"/>
    </row>
    <row r="21" spans="2:20" x14ac:dyDescent="0.25">
      <c r="B21" s="48" t="s">
        <v>72</v>
      </c>
      <c r="C21" s="84"/>
      <c r="D21" s="84"/>
      <c r="E21" s="84"/>
    </row>
    <row r="22" spans="2:20" ht="24.6" customHeight="1" x14ac:dyDescent="0.25">
      <c r="B22" s="169" t="s">
        <v>111</v>
      </c>
      <c r="C22" s="169"/>
      <c r="D22" s="169"/>
      <c r="E22" s="169"/>
      <c r="F22" s="169"/>
      <c r="G22" s="169"/>
      <c r="H22" s="169"/>
      <c r="I22" s="169"/>
      <c r="J22" s="169"/>
      <c r="K22" s="169"/>
      <c r="L22" s="169"/>
      <c r="M22" s="169"/>
      <c r="N22" s="169"/>
      <c r="O22" s="169"/>
      <c r="P22" s="169"/>
      <c r="Q22" s="169"/>
      <c r="R22" s="169"/>
    </row>
    <row r="23" spans="2:20" x14ac:dyDescent="0.25">
      <c r="B23" s="48" t="s">
        <v>44</v>
      </c>
      <c r="D23" s="68"/>
      <c r="E23" s="68"/>
      <c r="F23" s="68"/>
      <c r="G23" s="68"/>
      <c r="H23" s="68"/>
      <c r="I23" s="68"/>
      <c r="J23" s="68"/>
      <c r="K23" s="68"/>
      <c r="L23" s="68"/>
      <c r="M23" s="68"/>
      <c r="N23" s="68"/>
      <c r="O23" s="68"/>
      <c r="P23" s="68"/>
      <c r="Q23" s="68"/>
      <c r="R23"/>
      <c r="S23" s="127"/>
    </row>
    <row r="24" spans="2:20" x14ac:dyDescent="0.25">
      <c r="C24"/>
      <c r="D24"/>
      <c r="E24"/>
      <c r="F24"/>
      <c r="G24"/>
      <c r="H24"/>
      <c r="I24"/>
      <c r="J24"/>
      <c r="K24"/>
      <c r="L24"/>
      <c r="M24"/>
      <c r="N24"/>
      <c r="O24"/>
      <c r="P24"/>
      <c r="Q24"/>
      <c r="R24"/>
    </row>
    <row r="25" spans="2:20" x14ac:dyDescent="0.25">
      <c r="C25"/>
      <c r="D25"/>
      <c r="E25"/>
      <c r="F25"/>
      <c r="G25"/>
      <c r="H25"/>
      <c r="I25"/>
      <c r="J25"/>
      <c r="K25"/>
      <c r="L25"/>
      <c r="M25"/>
      <c r="N25"/>
      <c r="O25"/>
      <c r="P25"/>
      <c r="Q25"/>
      <c r="R25"/>
    </row>
    <row r="26" spans="2:20" x14ac:dyDescent="0.25">
      <c r="C26"/>
      <c r="D26"/>
      <c r="E26"/>
      <c r="F26"/>
      <c r="G26"/>
      <c r="H26"/>
      <c r="I26"/>
      <c r="J26"/>
      <c r="K26"/>
      <c r="L26"/>
      <c r="M26"/>
      <c r="N26"/>
      <c r="O26"/>
      <c r="P26"/>
      <c r="Q26"/>
      <c r="R26"/>
    </row>
    <row r="27" spans="2:20" x14ac:dyDescent="0.25">
      <c r="C27"/>
      <c r="D27"/>
      <c r="E27"/>
      <c r="F27"/>
      <c r="G27"/>
      <c r="H27"/>
      <c r="I27"/>
      <c r="J27"/>
      <c r="K27"/>
      <c r="L27"/>
      <c r="M27"/>
      <c r="N27"/>
      <c r="O27"/>
      <c r="P27"/>
      <c r="Q27"/>
      <c r="R27"/>
    </row>
    <row r="28" spans="2:20" x14ac:dyDescent="0.25">
      <c r="C28"/>
      <c r="D28"/>
      <c r="E28"/>
      <c r="F28"/>
      <c r="G28"/>
      <c r="H28"/>
      <c r="I28"/>
      <c r="J28"/>
      <c r="K28"/>
      <c r="L28"/>
      <c r="M28"/>
      <c r="N28"/>
      <c r="O28"/>
      <c r="P28"/>
      <c r="Q28"/>
      <c r="R28"/>
    </row>
    <row r="29" spans="2:20" x14ac:dyDescent="0.25">
      <c r="C29"/>
      <c r="D29"/>
      <c r="E29"/>
      <c r="F29"/>
      <c r="G29"/>
      <c r="H29"/>
      <c r="I29"/>
      <c r="J29"/>
      <c r="K29"/>
      <c r="L29"/>
      <c r="M29"/>
      <c r="N29"/>
      <c r="O29"/>
      <c r="P29"/>
      <c r="Q29"/>
      <c r="R29"/>
      <c r="S29" s="40"/>
    </row>
    <row r="30" spans="2:20" x14ac:dyDescent="0.25">
      <c r="C30"/>
      <c r="D30" s="40"/>
      <c r="E30" s="40"/>
      <c r="F30"/>
      <c r="G30"/>
      <c r="H30"/>
      <c r="I30"/>
      <c r="J30"/>
      <c r="K30"/>
      <c r="L30"/>
      <c r="M30"/>
      <c r="N30"/>
      <c r="O30"/>
      <c r="P30"/>
      <c r="Q30"/>
      <c r="R30" s="40"/>
      <c r="S30" s="40"/>
    </row>
    <row r="31" spans="2:20" x14ac:dyDescent="0.25">
      <c r="C31"/>
      <c r="D31" s="40"/>
      <c r="E31" s="40"/>
      <c r="F31"/>
      <c r="G31"/>
      <c r="H31"/>
      <c r="I31"/>
      <c r="J31"/>
      <c r="K31"/>
      <c r="L31"/>
      <c r="M31"/>
      <c r="N31"/>
      <c r="O31"/>
      <c r="P31"/>
      <c r="Q31"/>
      <c r="R31" s="40"/>
      <c r="S31" s="40"/>
    </row>
    <row r="32" spans="2:20"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s="40"/>
      <c r="E35" s="40"/>
      <c r="F35"/>
      <c r="G35"/>
      <c r="H35"/>
      <c r="I35"/>
      <c r="J35"/>
      <c r="K35"/>
      <c r="L35"/>
      <c r="M35"/>
      <c r="N35"/>
      <c r="O35"/>
      <c r="P35"/>
      <c r="Q35"/>
      <c r="R35" s="40"/>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row r="49" spans="3:18" x14ac:dyDescent="0.25">
      <c r="C49"/>
      <c r="D49"/>
      <c r="E49"/>
      <c r="F49"/>
      <c r="G49"/>
      <c r="H49"/>
      <c r="I49"/>
      <c r="J49"/>
      <c r="K49"/>
      <c r="L49"/>
      <c r="M49"/>
      <c r="N49"/>
      <c r="O49"/>
      <c r="P49"/>
      <c r="Q49"/>
      <c r="R49"/>
    </row>
  </sheetData>
  <mergeCells count="10">
    <mergeCell ref="B18:C18"/>
    <mergeCell ref="B22:R22"/>
    <mergeCell ref="B2:R2"/>
    <mergeCell ref="B3:R3"/>
    <mergeCell ref="B4:R4"/>
    <mergeCell ref="B5:R5"/>
    <mergeCell ref="B6:F6"/>
    <mergeCell ref="B8:C9"/>
    <mergeCell ref="E8:E9"/>
    <mergeCell ref="F8:R8"/>
  </mergeCells>
  <pageMargins left="0.7" right="0.7" top="0.75" bottom="0.75" header="0.3" footer="0.3"/>
  <pageSetup orientation="portrait" r:id="rId1"/>
  <ignoredErrors>
    <ignoredError sqref="R10:R11 R12:R17"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6006D-AAF7-4989-A0DF-EBCC9A55366F}">
  <dimension ref="A2:P49"/>
  <sheetViews>
    <sheetView showGridLines="0" zoomScaleNormal="100" workbookViewId="0">
      <selection activeCell="B8" sqref="B8:C9"/>
    </sheetView>
  </sheetViews>
  <sheetFormatPr defaultColWidth="11.42578125" defaultRowHeight="15.75" x14ac:dyDescent="0.25"/>
  <cols>
    <col min="1" max="1" width="19.140625" customWidth="1"/>
    <col min="2" max="2" width="15.28515625" style="67" customWidth="1"/>
    <col min="3" max="3" width="37.85546875" style="67" customWidth="1"/>
    <col min="4" max="4" width="14.85546875" style="67" customWidth="1"/>
    <col min="5" max="5" width="14.85546875" style="67" hidden="1" customWidth="1"/>
    <col min="6" max="6" width="14.28515625" style="67" bestFit="1" customWidth="1"/>
    <col min="7" max="7" width="19.42578125" style="67" bestFit="1" customWidth="1"/>
    <col min="8" max="8" width="20" bestFit="1" customWidth="1"/>
    <col min="9" max="9" width="18.85546875" bestFit="1" customWidth="1"/>
  </cols>
  <sheetData>
    <row r="2" spans="1:16" ht="27.75" customHeight="1" x14ac:dyDescent="0.5">
      <c r="B2" s="170" t="s">
        <v>115</v>
      </c>
      <c r="C2" s="170"/>
      <c r="D2" s="170"/>
      <c r="E2" s="170"/>
      <c r="F2" s="170"/>
      <c r="G2" s="170"/>
    </row>
    <row r="3" spans="1:16" ht="20.25" customHeight="1" x14ac:dyDescent="0.25">
      <c r="B3" s="171" t="s">
        <v>30</v>
      </c>
      <c r="C3" s="171"/>
      <c r="D3" s="171"/>
      <c r="E3" s="171"/>
      <c r="F3" s="171"/>
      <c r="G3" s="171"/>
    </row>
    <row r="4" spans="1:16" ht="20.25" customHeight="1" x14ac:dyDescent="0.25">
      <c r="B4" s="171" t="s">
        <v>64</v>
      </c>
      <c r="C4" s="171"/>
      <c r="D4" s="171"/>
      <c r="E4" s="171"/>
      <c r="F4" s="171"/>
      <c r="G4" s="171"/>
    </row>
    <row r="5" spans="1:16" ht="21" customHeight="1" x14ac:dyDescent="0.25">
      <c r="B5" s="172" t="s">
        <v>38</v>
      </c>
      <c r="C5" s="172"/>
      <c r="D5" s="172"/>
      <c r="E5" s="172"/>
      <c r="F5" s="172"/>
      <c r="G5" s="172"/>
    </row>
    <row r="6" spans="1:16" ht="18" customHeight="1" x14ac:dyDescent="0.25">
      <c r="B6" s="173"/>
      <c r="C6" s="173"/>
      <c r="D6" s="173"/>
      <c r="E6" s="173"/>
      <c r="F6" s="173"/>
    </row>
    <row r="7" spans="1:16" x14ac:dyDescent="0.25">
      <c r="B7" s="91" t="s">
        <v>108</v>
      </c>
      <c r="C7" s="77"/>
      <c r="D7" s="76"/>
      <c r="G7" s="79" t="s">
        <v>40</v>
      </c>
    </row>
    <row r="8" spans="1:16" ht="15" customHeight="1" x14ac:dyDescent="0.25">
      <c r="B8" s="174" t="s">
        <v>41</v>
      </c>
      <c r="C8" s="175"/>
      <c r="D8" s="121" t="s">
        <v>74</v>
      </c>
      <c r="E8" s="178" t="s">
        <v>90</v>
      </c>
      <c r="F8" s="180" t="s">
        <v>68</v>
      </c>
      <c r="G8" s="180"/>
    </row>
    <row r="9" spans="1:16" ht="30" x14ac:dyDescent="0.25">
      <c r="B9" s="176"/>
      <c r="C9" s="177"/>
      <c r="D9" s="122" t="s">
        <v>112</v>
      </c>
      <c r="E9" s="179"/>
      <c r="F9" s="115" t="s">
        <v>34</v>
      </c>
      <c r="G9" s="120" t="s">
        <v>29</v>
      </c>
    </row>
    <row r="10" spans="1:16" ht="15" x14ac:dyDescent="0.25">
      <c r="A10" s="26"/>
      <c r="B10" s="25">
        <v>10</v>
      </c>
      <c r="C10" s="24" t="s">
        <v>19</v>
      </c>
      <c r="D10" s="165">
        <v>1218124718515</v>
      </c>
      <c r="E10" s="114"/>
      <c r="F10" s="165">
        <v>111849063919.12997</v>
      </c>
      <c r="G10" s="126">
        <f>SUM(F10:F10)</f>
        <v>111849063919.12997</v>
      </c>
      <c r="H10" s="116"/>
      <c r="M10" s="40"/>
      <c r="N10" s="40"/>
      <c r="O10" s="40"/>
      <c r="P10" s="40"/>
    </row>
    <row r="11" spans="1:16" ht="15" x14ac:dyDescent="0.25">
      <c r="B11" s="23">
        <v>20</v>
      </c>
      <c r="C11" s="22" t="s">
        <v>20</v>
      </c>
      <c r="D11" s="165">
        <v>121999768271</v>
      </c>
      <c r="E11" s="111"/>
      <c r="F11" s="165">
        <v>8611555333.3300018</v>
      </c>
      <c r="G11" s="126">
        <f>SUM(F11:F11)</f>
        <v>8611555333.3300018</v>
      </c>
      <c r="H11" s="116"/>
      <c r="M11" s="40"/>
      <c r="N11" s="40"/>
      <c r="O11" s="40"/>
      <c r="P11" s="40"/>
    </row>
    <row r="12" spans="1:16" ht="15" x14ac:dyDescent="0.25">
      <c r="B12" s="23">
        <v>30</v>
      </c>
      <c r="C12" s="22" t="s">
        <v>106</v>
      </c>
      <c r="D12" s="111">
        <v>0</v>
      </c>
      <c r="E12" s="111"/>
      <c r="F12" s="164">
        <v>0</v>
      </c>
      <c r="G12" s="126"/>
      <c r="H12" s="116"/>
      <c r="M12" s="40"/>
      <c r="N12" s="40"/>
      <c r="O12" s="40"/>
      <c r="P12" s="40"/>
    </row>
    <row r="13" spans="1:16" ht="15" x14ac:dyDescent="0.25">
      <c r="B13" s="23">
        <v>40</v>
      </c>
      <c r="C13" s="22" t="s">
        <v>69</v>
      </c>
      <c r="D13" s="111">
        <v>0</v>
      </c>
      <c r="E13" s="111"/>
      <c r="F13" s="164">
        <v>0</v>
      </c>
      <c r="G13" s="126">
        <f t="shared" ref="G13:G18" si="0">SUM(F13:F13)</f>
        <v>0</v>
      </c>
      <c r="H13" s="116"/>
      <c r="M13" s="40"/>
      <c r="N13" s="40"/>
      <c r="O13" s="40"/>
      <c r="P13" s="40"/>
    </row>
    <row r="14" spans="1:16" ht="15" x14ac:dyDescent="0.25">
      <c r="B14" s="23">
        <v>50</v>
      </c>
      <c r="C14" s="22" t="s">
        <v>52</v>
      </c>
      <c r="D14" s="165">
        <v>118201584734</v>
      </c>
      <c r="E14" s="111"/>
      <c r="F14" s="164">
        <v>0</v>
      </c>
      <c r="G14" s="126">
        <f t="shared" si="0"/>
        <v>0</v>
      </c>
      <c r="H14" s="116"/>
      <c r="M14" s="40"/>
      <c r="N14" s="40"/>
      <c r="O14" s="40"/>
      <c r="P14" s="40"/>
    </row>
    <row r="15" spans="1:16" ht="15" x14ac:dyDescent="0.25">
      <c r="B15" s="23">
        <v>60</v>
      </c>
      <c r="C15" s="22" t="s">
        <v>22</v>
      </c>
      <c r="D15" s="165">
        <v>283566229996</v>
      </c>
      <c r="E15" s="110"/>
      <c r="F15" s="165">
        <v>751658400</v>
      </c>
      <c r="G15" s="126">
        <f t="shared" si="0"/>
        <v>751658400</v>
      </c>
      <c r="H15" s="116"/>
      <c r="M15" s="40"/>
      <c r="N15" s="40"/>
      <c r="O15" s="40"/>
      <c r="P15" s="40"/>
    </row>
    <row r="16" spans="1:16" ht="15" x14ac:dyDescent="0.25">
      <c r="B16" s="23">
        <v>70</v>
      </c>
      <c r="C16" s="22" t="s">
        <v>23</v>
      </c>
      <c r="D16" s="165">
        <v>2133666760</v>
      </c>
      <c r="E16" s="110"/>
      <c r="F16" s="165">
        <v>370151438.06</v>
      </c>
      <c r="G16" s="126">
        <f t="shared" si="0"/>
        <v>370151438.06</v>
      </c>
      <c r="H16" s="116"/>
      <c r="M16" s="40"/>
      <c r="N16" s="40"/>
      <c r="O16" s="40"/>
      <c r="P16" s="40"/>
    </row>
    <row r="17" spans="2:8" ht="15" customHeight="1" x14ac:dyDescent="0.25">
      <c r="B17" s="23">
        <v>90</v>
      </c>
      <c r="C17" s="22" t="s">
        <v>36</v>
      </c>
      <c r="D17" s="110">
        <v>0</v>
      </c>
      <c r="E17" s="110"/>
      <c r="F17" s="164">
        <v>0</v>
      </c>
      <c r="G17" s="126">
        <f t="shared" si="0"/>
        <v>0</v>
      </c>
      <c r="H17" s="116"/>
    </row>
    <row r="18" spans="2:8" ht="15" x14ac:dyDescent="0.25">
      <c r="B18" s="167" t="s">
        <v>53</v>
      </c>
      <c r="C18" s="168"/>
      <c r="D18" s="107">
        <f>+SUM(D10:D17)</f>
        <v>1744025968276</v>
      </c>
      <c r="E18" s="107">
        <f>+SUM(E10:E17)</f>
        <v>0</v>
      </c>
      <c r="F18" s="106">
        <f>+SUM(F10:F17)</f>
        <v>121582429090.51997</v>
      </c>
      <c r="G18" s="106">
        <f t="shared" si="0"/>
        <v>121582429090.51997</v>
      </c>
    </row>
    <row r="19" spans="2:8" s="26" customFormat="1" x14ac:dyDescent="0.25">
      <c r="B19" s="48" t="s">
        <v>94</v>
      </c>
      <c r="C19" s="67"/>
      <c r="D19" s="67"/>
      <c r="E19" s="67"/>
      <c r="F19" s="44"/>
      <c r="G19" s="44"/>
    </row>
    <row r="20" spans="2:8" s="26" customFormat="1" x14ac:dyDescent="0.25">
      <c r="B20" s="48" t="s">
        <v>107</v>
      </c>
      <c r="C20" s="84"/>
      <c r="D20" s="84"/>
      <c r="E20" s="84"/>
      <c r="F20" s="116"/>
      <c r="G20" s="116"/>
    </row>
    <row r="21" spans="2:8" s="26" customFormat="1" x14ac:dyDescent="0.25">
      <c r="B21" s="48" t="s">
        <v>109</v>
      </c>
      <c r="C21" s="84"/>
      <c r="D21" s="84"/>
      <c r="E21" s="84"/>
      <c r="F21" s="69"/>
      <c r="G21" s="69"/>
    </row>
    <row r="22" spans="2:8" x14ac:dyDescent="0.25">
      <c r="B22" s="48" t="s">
        <v>72</v>
      </c>
      <c r="C22" s="84"/>
      <c r="D22" s="84"/>
      <c r="E22" s="84"/>
    </row>
    <row r="23" spans="2:8" x14ac:dyDescent="0.25">
      <c r="B23" s="48" t="s">
        <v>44</v>
      </c>
      <c r="D23" s="68"/>
      <c r="E23" s="68"/>
      <c r="F23" s="68"/>
      <c r="G23"/>
      <c r="H23" s="127"/>
    </row>
    <row r="24" spans="2:8" x14ac:dyDescent="0.25">
      <c r="C24"/>
      <c r="D24"/>
      <c r="E24"/>
      <c r="F24"/>
      <c r="G24"/>
    </row>
    <row r="25" spans="2:8" x14ac:dyDescent="0.25">
      <c r="C25"/>
      <c r="D25"/>
      <c r="E25"/>
      <c r="F25"/>
      <c r="G25"/>
    </row>
    <row r="26" spans="2:8" x14ac:dyDescent="0.25">
      <c r="C26"/>
      <c r="D26"/>
      <c r="E26"/>
      <c r="F26"/>
      <c r="G26"/>
    </row>
    <row r="27" spans="2:8" x14ac:dyDescent="0.25">
      <c r="C27"/>
      <c r="D27"/>
      <c r="E27"/>
      <c r="F27"/>
      <c r="G27"/>
    </row>
    <row r="28" spans="2:8" x14ac:dyDescent="0.25">
      <c r="C28"/>
      <c r="D28"/>
      <c r="E28"/>
      <c r="F28"/>
      <c r="G28"/>
    </row>
    <row r="29" spans="2:8" x14ac:dyDescent="0.25">
      <c r="C29"/>
      <c r="D29"/>
      <c r="E29"/>
      <c r="F29"/>
      <c r="G29"/>
      <c r="H29" s="40"/>
    </row>
    <row r="30" spans="2:8" x14ac:dyDescent="0.25">
      <c r="C30"/>
      <c r="D30" s="40"/>
      <c r="E30" s="40"/>
      <c r="F30"/>
      <c r="G30" s="40"/>
      <c r="H30" s="40"/>
    </row>
    <row r="31" spans="2:8" x14ac:dyDescent="0.25">
      <c r="C31"/>
      <c r="D31" s="40"/>
      <c r="E31" s="40"/>
      <c r="F31"/>
      <c r="G31" s="40"/>
      <c r="H31" s="40"/>
    </row>
    <row r="32" spans="2:8" x14ac:dyDescent="0.25">
      <c r="C32"/>
      <c r="D32" s="40"/>
      <c r="E32" s="40"/>
      <c r="F32"/>
      <c r="G32" s="40"/>
      <c r="H32" s="40"/>
    </row>
    <row r="33" spans="3:8" x14ac:dyDescent="0.25">
      <c r="C33"/>
      <c r="D33" s="40"/>
      <c r="E33" s="40"/>
      <c r="F33"/>
      <c r="G33" s="40"/>
      <c r="H33" s="40"/>
    </row>
    <row r="34" spans="3:8" x14ac:dyDescent="0.25">
      <c r="C34"/>
      <c r="D34" s="40"/>
      <c r="E34" s="40"/>
      <c r="F34"/>
      <c r="G34" s="40"/>
      <c r="H34" s="40"/>
    </row>
    <row r="35" spans="3:8" x14ac:dyDescent="0.25">
      <c r="C35"/>
      <c r="D35" s="40"/>
      <c r="E35" s="40"/>
      <c r="F35"/>
      <c r="G35" s="40"/>
    </row>
    <row r="36" spans="3:8" x14ac:dyDescent="0.25">
      <c r="C36"/>
      <c r="D36"/>
      <c r="E36"/>
      <c r="F36"/>
      <c r="G36"/>
    </row>
    <row r="37" spans="3:8" x14ac:dyDescent="0.25">
      <c r="C37"/>
      <c r="D37"/>
      <c r="E37"/>
      <c r="F37"/>
      <c r="G37"/>
    </row>
    <row r="38" spans="3:8" x14ac:dyDescent="0.25">
      <c r="C38"/>
      <c r="D38"/>
      <c r="E38"/>
      <c r="F38"/>
      <c r="G38"/>
    </row>
    <row r="39" spans="3:8" x14ac:dyDescent="0.25">
      <c r="C39"/>
      <c r="D39"/>
      <c r="E39"/>
      <c r="F39"/>
      <c r="G39"/>
    </row>
    <row r="40" spans="3:8" x14ac:dyDescent="0.25">
      <c r="C40"/>
      <c r="D40"/>
      <c r="E40"/>
      <c r="F40"/>
      <c r="G40"/>
    </row>
    <row r="41" spans="3:8" x14ac:dyDescent="0.25">
      <c r="C41"/>
      <c r="D41"/>
      <c r="E41"/>
      <c r="F41"/>
      <c r="G41"/>
    </row>
    <row r="42" spans="3:8" x14ac:dyDescent="0.25">
      <c r="C42"/>
      <c r="D42"/>
      <c r="E42"/>
      <c r="F42"/>
      <c r="G42"/>
    </row>
    <row r="43" spans="3:8" x14ac:dyDescent="0.25">
      <c r="C43"/>
      <c r="D43"/>
      <c r="E43"/>
      <c r="F43"/>
      <c r="G43"/>
    </row>
    <row r="44" spans="3:8" x14ac:dyDescent="0.25">
      <c r="C44"/>
      <c r="D44"/>
      <c r="E44"/>
      <c r="F44"/>
      <c r="G44"/>
    </row>
    <row r="45" spans="3:8" x14ac:dyDescent="0.25">
      <c r="C45"/>
      <c r="D45"/>
      <c r="E45"/>
      <c r="F45"/>
      <c r="G45"/>
    </row>
    <row r="46" spans="3:8" x14ac:dyDescent="0.25">
      <c r="C46"/>
      <c r="D46"/>
      <c r="E46"/>
      <c r="F46"/>
      <c r="G46"/>
    </row>
    <row r="47" spans="3:8" x14ac:dyDescent="0.25">
      <c r="C47"/>
      <c r="D47"/>
      <c r="E47"/>
      <c r="F47"/>
      <c r="G47"/>
    </row>
    <row r="48" spans="3:8" x14ac:dyDescent="0.25">
      <c r="C48"/>
      <c r="D48"/>
      <c r="E48"/>
      <c r="F48"/>
      <c r="G48"/>
    </row>
    <row r="49" spans="3:7" x14ac:dyDescent="0.25">
      <c r="C49"/>
      <c r="D49"/>
      <c r="E49"/>
      <c r="F49"/>
      <c r="G49"/>
    </row>
  </sheetData>
  <mergeCells count="9">
    <mergeCell ref="B18:C18"/>
    <mergeCell ref="B2:G2"/>
    <mergeCell ref="B3:G3"/>
    <mergeCell ref="B4:G4"/>
    <mergeCell ref="B5:G5"/>
    <mergeCell ref="B6:F6"/>
    <mergeCell ref="B8:C9"/>
    <mergeCell ref="E8:E9"/>
    <mergeCell ref="F8:G8"/>
  </mergeCells>
  <pageMargins left="0.7" right="0.7" top="0.75" bottom="0.75" header="0.3" footer="0.3"/>
  <pageSetup orientation="portrait" r:id="rId1"/>
  <ignoredErrors>
    <ignoredError sqref="G10:G17" formulaRange="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P23"/>
  <sheetViews>
    <sheetView showGridLines="0" zoomScale="98" zoomScaleNormal="98"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4" t="s">
        <v>0</v>
      </c>
      <c r="C1" s="184"/>
      <c r="D1" s="184"/>
      <c r="E1" s="184"/>
      <c r="F1" s="184"/>
      <c r="G1" s="184"/>
      <c r="H1" s="184"/>
      <c r="I1" s="184"/>
      <c r="J1" s="184"/>
      <c r="K1" s="184"/>
      <c r="L1" s="184"/>
      <c r="M1" s="184"/>
      <c r="N1" s="184"/>
      <c r="O1" s="184"/>
      <c r="P1" s="184"/>
    </row>
    <row r="2" spans="2:16" x14ac:dyDescent="0.25">
      <c r="B2" s="185" t="s">
        <v>1</v>
      </c>
      <c r="C2" s="185"/>
      <c r="D2" s="185"/>
      <c r="E2" s="185"/>
      <c r="F2" s="185"/>
      <c r="G2" s="185"/>
      <c r="H2" s="185"/>
      <c r="I2" s="185"/>
      <c r="J2" s="185"/>
      <c r="K2" s="185"/>
      <c r="L2" s="185"/>
      <c r="M2" s="185"/>
      <c r="N2" s="185"/>
      <c r="O2" s="185"/>
      <c r="P2" s="185"/>
    </row>
    <row r="3" spans="2:16" x14ac:dyDescent="0.25">
      <c r="B3" s="183" t="s">
        <v>2</v>
      </c>
      <c r="C3" s="183"/>
      <c r="D3" s="183"/>
      <c r="E3" s="183"/>
      <c r="F3" s="183"/>
      <c r="G3" s="183"/>
      <c r="H3" s="183"/>
      <c r="I3" s="183"/>
      <c r="J3" s="183"/>
      <c r="K3" s="183"/>
      <c r="L3" s="183"/>
      <c r="M3" s="183"/>
      <c r="N3" s="183"/>
      <c r="O3" s="183"/>
      <c r="P3" s="183"/>
    </row>
    <row r="4" spans="2:16" x14ac:dyDescent="0.25">
      <c r="B4" s="186" t="s">
        <v>3</v>
      </c>
      <c r="C4" s="186"/>
      <c r="D4" s="186"/>
      <c r="E4" s="186"/>
      <c r="F4" s="186"/>
      <c r="G4" s="186"/>
      <c r="H4" s="186"/>
      <c r="I4" s="186"/>
      <c r="J4" s="186"/>
      <c r="K4" s="186"/>
      <c r="L4" s="186"/>
      <c r="M4" s="186"/>
      <c r="N4" s="186"/>
      <c r="O4" s="186"/>
      <c r="P4" s="186"/>
    </row>
    <row r="5" spans="2:16" x14ac:dyDescent="0.25">
      <c r="B5" s="183">
        <v>2010</v>
      </c>
      <c r="C5" s="183"/>
      <c r="D5" s="183"/>
      <c r="E5" s="183"/>
      <c r="F5" s="183"/>
      <c r="G5" s="183"/>
      <c r="H5" s="183"/>
      <c r="I5" s="183"/>
      <c r="J5" s="183"/>
      <c r="K5" s="183"/>
      <c r="L5" s="183"/>
      <c r="M5" s="183"/>
      <c r="N5" s="183"/>
      <c r="O5" s="183"/>
      <c r="P5" s="183"/>
    </row>
    <row r="6" spans="2:16" x14ac:dyDescent="0.25">
      <c r="B6" s="183" t="s">
        <v>4</v>
      </c>
      <c r="C6" s="183"/>
      <c r="D6" s="183"/>
      <c r="E6" s="183"/>
      <c r="F6" s="183"/>
      <c r="G6" s="183"/>
      <c r="H6" s="183"/>
      <c r="I6" s="183"/>
      <c r="J6" s="183"/>
      <c r="K6" s="183"/>
      <c r="L6" s="183"/>
      <c r="M6" s="183"/>
      <c r="N6" s="183"/>
      <c r="O6" s="183"/>
      <c r="P6" s="183"/>
    </row>
    <row r="7" spans="2:16" x14ac:dyDescent="0.25">
      <c r="B7" s="2"/>
      <c r="C7" s="2"/>
      <c r="D7" s="2"/>
      <c r="E7" s="2"/>
      <c r="F7" s="2"/>
      <c r="G7" s="2"/>
      <c r="H7" s="2"/>
      <c r="I7" s="2"/>
      <c r="J7" s="2"/>
      <c r="K7" s="2"/>
      <c r="L7" s="2"/>
      <c r="M7" s="2"/>
      <c r="N7" s="2"/>
      <c r="O7" s="2"/>
      <c r="P7" s="2"/>
    </row>
    <row r="8" spans="2:16" ht="15.75" x14ac:dyDescent="0.3">
      <c r="B8" s="1"/>
      <c r="C8" s="1"/>
      <c r="D8" s="1"/>
      <c r="E8" s="1"/>
      <c r="F8" s="1"/>
      <c r="G8" s="1"/>
      <c r="H8" s="1"/>
      <c r="I8" s="1"/>
      <c r="J8" s="1"/>
      <c r="K8" s="1"/>
      <c r="L8" s="1"/>
      <c r="M8" s="1"/>
      <c r="N8" s="1"/>
      <c r="O8" s="1"/>
      <c r="P8" s="1"/>
    </row>
    <row r="9" spans="2:16" x14ac:dyDescent="0.25">
      <c r="B9" s="181" t="s">
        <v>5</v>
      </c>
      <c r="C9" s="181"/>
      <c r="D9" s="182">
        <v>2010</v>
      </c>
      <c r="E9" s="182"/>
      <c r="F9" s="182"/>
      <c r="G9" s="182"/>
      <c r="H9" s="182"/>
      <c r="I9" s="182"/>
      <c r="J9" s="182"/>
      <c r="K9" s="182"/>
      <c r="L9" s="182"/>
      <c r="M9" s="182"/>
      <c r="N9" s="182"/>
      <c r="O9" s="182"/>
      <c r="P9" s="182"/>
    </row>
    <row r="10" spans="2:16" x14ac:dyDescent="0.25">
      <c r="B10" s="181"/>
      <c r="C10" s="181"/>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25">
      <c r="B11" s="6">
        <v>10</v>
      </c>
      <c r="C11" s="6" t="s">
        <v>19</v>
      </c>
      <c r="D11" s="136">
        <v>17698053976.220009</v>
      </c>
      <c r="E11" s="136">
        <v>15835001245.419998</v>
      </c>
      <c r="F11" s="136">
        <v>19029633716.250008</v>
      </c>
      <c r="G11" s="136">
        <v>21733239331.370007</v>
      </c>
      <c r="H11" s="136">
        <v>18912291036.250008</v>
      </c>
      <c r="I11" s="136">
        <v>21923281788.520012</v>
      </c>
      <c r="J11" s="136">
        <v>18473680574.440006</v>
      </c>
      <c r="K11" s="136">
        <v>17961693603.450001</v>
      </c>
      <c r="L11" s="136">
        <v>20458965491.050011</v>
      </c>
      <c r="M11" s="136">
        <v>18913928916.229988</v>
      </c>
      <c r="N11" s="136">
        <v>18812488378.560009</v>
      </c>
      <c r="O11" s="136">
        <v>23933511464.060001</v>
      </c>
      <c r="P11" s="136">
        <v>233685769521.82007</v>
      </c>
    </row>
    <row r="12" spans="2:16" x14ac:dyDescent="0.25">
      <c r="B12" s="6">
        <v>20</v>
      </c>
      <c r="C12" s="6" t="s">
        <v>20</v>
      </c>
      <c r="D12" s="136">
        <v>1314360906.8699999</v>
      </c>
      <c r="E12" s="136">
        <v>1686414045.0499997</v>
      </c>
      <c r="F12" s="136">
        <v>2530544486.4799995</v>
      </c>
      <c r="G12" s="136">
        <v>1657422053.6899998</v>
      </c>
      <c r="H12" s="136">
        <v>1816723277.1800003</v>
      </c>
      <c r="I12" s="136">
        <v>1649846949.7400002</v>
      </c>
      <c r="J12" s="136">
        <v>2056561061.9199996</v>
      </c>
      <c r="K12" s="136">
        <v>2510210030.1300001</v>
      </c>
      <c r="L12" s="136">
        <v>2147747610.1399999</v>
      </c>
      <c r="M12" s="136">
        <v>1642038533.95</v>
      </c>
      <c r="N12" s="136">
        <v>1701632973.74</v>
      </c>
      <c r="O12" s="136">
        <v>2068015981.1300001</v>
      </c>
      <c r="P12" s="136">
        <v>22781517910.020004</v>
      </c>
    </row>
    <row r="13" spans="2:16" x14ac:dyDescent="0.25">
      <c r="B13" s="6">
        <v>50</v>
      </c>
      <c r="C13" s="6" t="s">
        <v>21</v>
      </c>
      <c r="D13" s="136">
        <v>0</v>
      </c>
      <c r="E13" s="136">
        <v>3917189134.0799999</v>
      </c>
      <c r="F13" s="136">
        <v>6666978666.4200001</v>
      </c>
      <c r="G13" s="136">
        <v>713465648.70999992</v>
      </c>
      <c r="H13" s="136">
        <v>315617578.38</v>
      </c>
      <c r="I13" s="136">
        <v>311220346.50999999</v>
      </c>
      <c r="J13" s="136">
        <v>233216360.03</v>
      </c>
      <c r="K13" s="136">
        <v>4335606237</v>
      </c>
      <c r="L13" s="136">
        <v>6311925557.7700005</v>
      </c>
      <c r="M13" s="136">
        <v>1318289741.6800001</v>
      </c>
      <c r="N13" s="136">
        <v>4073643095.5500002</v>
      </c>
      <c r="O13" s="136">
        <v>2040083398</v>
      </c>
      <c r="P13" s="136">
        <v>30237235764.130001</v>
      </c>
    </row>
    <row r="14" spans="2:16" x14ac:dyDescent="0.25">
      <c r="B14" s="6">
        <v>60</v>
      </c>
      <c r="C14" s="6" t="s">
        <v>22</v>
      </c>
      <c r="D14" s="136">
        <v>961587416.33000016</v>
      </c>
      <c r="E14" s="136">
        <v>998714842.00000012</v>
      </c>
      <c r="F14" s="136">
        <v>1792912877.2899995</v>
      </c>
      <c r="G14" s="136">
        <v>2647513073.6399999</v>
      </c>
      <c r="H14" s="136">
        <v>29349979459.130001</v>
      </c>
      <c r="I14" s="136">
        <v>1792026491.73</v>
      </c>
      <c r="J14" s="136">
        <v>1772775847.4499998</v>
      </c>
      <c r="K14" s="136">
        <v>1841468566.4400003</v>
      </c>
      <c r="L14" s="136">
        <v>1661001467.21</v>
      </c>
      <c r="M14" s="136">
        <v>10557237990.68</v>
      </c>
      <c r="N14" s="136">
        <v>10766179846.910002</v>
      </c>
      <c r="O14" s="136">
        <v>23951799741.819996</v>
      </c>
      <c r="P14" s="136">
        <v>88093197620.630005</v>
      </c>
    </row>
    <row r="15" spans="2:16" x14ac:dyDescent="0.25">
      <c r="B15" s="6">
        <v>70</v>
      </c>
      <c r="C15" s="6" t="s">
        <v>23</v>
      </c>
      <c r="D15" s="136">
        <v>1115949.6200000001</v>
      </c>
      <c r="E15" s="136">
        <v>9702586.3300000019</v>
      </c>
      <c r="F15" s="136">
        <v>75844201.270000011</v>
      </c>
      <c r="G15" s="136">
        <v>234994837.22</v>
      </c>
      <c r="H15" s="136">
        <v>737087210</v>
      </c>
      <c r="I15" s="136">
        <v>33167589.479999997</v>
      </c>
      <c r="J15" s="136">
        <v>22029907.969999999</v>
      </c>
      <c r="K15" s="136">
        <v>41413253.68</v>
      </c>
      <c r="L15" s="136">
        <v>531540220.26000005</v>
      </c>
      <c r="M15" s="136">
        <v>69178332.189999998</v>
      </c>
      <c r="N15" s="136">
        <v>208454109.93000004</v>
      </c>
      <c r="O15" s="136">
        <v>1857310481.7599998</v>
      </c>
      <c r="P15" s="136">
        <v>3821838679.71</v>
      </c>
    </row>
    <row r="16" spans="2:16" x14ac:dyDescent="0.25">
      <c r="B16" s="7" t="s">
        <v>24</v>
      </c>
      <c r="C16" s="7"/>
      <c r="D16" s="137">
        <v>19975118249.040009</v>
      </c>
      <c r="E16" s="137">
        <v>22447021852.879997</v>
      </c>
      <c r="F16" s="137">
        <v>30095913947.710011</v>
      </c>
      <c r="G16" s="137">
        <v>26986634944.630005</v>
      </c>
      <c r="H16" s="137">
        <v>51131698560.94001</v>
      </c>
      <c r="I16" s="137">
        <v>25709543165.980011</v>
      </c>
      <c r="J16" s="137">
        <v>22558263751.810005</v>
      </c>
      <c r="K16" s="137">
        <v>26690391690.700001</v>
      </c>
      <c r="L16" s="137">
        <v>31111180346.430008</v>
      </c>
      <c r="M16" s="137">
        <v>32500673514.729988</v>
      </c>
      <c r="N16" s="137">
        <v>35562398404.69001</v>
      </c>
      <c r="O16" s="137">
        <v>53850721066.769997</v>
      </c>
      <c r="P16" s="137">
        <v>378619559496.31012</v>
      </c>
    </row>
    <row r="17" spans="2:16" ht="15.75" x14ac:dyDescent="0.3">
      <c r="B17" s="3" t="s">
        <v>25</v>
      </c>
      <c r="C17" s="3"/>
      <c r="D17" s="1"/>
      <c r="E17" s="1"/>
      <c r="F17" s="1"/>
      <c r="G17" s="1"/>
      <c r="H17" s="1"/>
      <c r="I17" s="1"/>
      <c r="J17" s="1"/>
      <c r="K17" s="1"/>
      <c r="L17" s="1"/>
      <c r="M17" s="1"/>
      <c r="N17" s="1"/>
      <c r="O17" s="1"/>
      <c r="P17" s="1"/>
    </row>
    <row r="18" spans="2:16" ht="15.75" x14ac:dyDescent="0.3">
      <c r="B18" s="3" t="s">
        <v>26</v>
      </c>
      <c r="C18" s="3"/>
      <c r="D18" s="1"/>
      <c r="E18" s="1"/>
      <c r="F18" s="1"/>
      <c r="G18" s="1"/>
      <c r="H18" s="1"/>
      <c r="I18" s="1"/>
      <c r="J18" s="1"/>
      <c r="K18" s="1"/>
      <c r="L18" s="1"/>
      <c r="M18" s="1"/>
      <c r="N18" s="1"/>
      <c r="O18" s="1"/>
      <c r="P18" s="1"/>
    </row>
    <row r="19" spans="2:16" ht="15.75" x14ac:dyDescent="0.3">
      <c r="B19" s="3" t="s">
        <v>27</v>
      </c>
      <c r="C19" s="3"/>
      <c r="D19" s="1"/>
      <c r="E19" s="1"/>
      <c r="F19" s="1"/>
      <c r="G19" s="1"/>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c r="N21" s="1"/>
      <c r="O21" s="1"/>
      <c r="P21" s="1"/>
    </row>
    <row r="22" spans="2:16" ht="15.75" x14ac:dyDescent="0.3">
      <c r="B22" s="1"/>
      <c r="C22" s="1"/>
      <c r="D22" s="1"/>
      <c r="E22" s="1"/>
      <c r="F22" s="1"/>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sheetData>
  <mergeCells count="8">
    <mergeCell ref="B9:C10"/>
    <mergeCell ref="D9:P9"/>
    <mergeCell ref="B1:P1"/>
    <mergeCell ref="B2:P2"/>
    <mergeCell ref="B3:P3"/>
    <mergeCell ref="B4:P4"/>
    <mergeCell ref="B5:P5"/>
    <mergeCell ref="B6:P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2049" r:id="rId4">
          <objectPr defaultSize="0" autoPict="0" r:id="rId5">
            <anchor moveWithCells="1">
              <from>
                <xdr:col>13</xdr:col>
                <xdr:colOff>361950</xdr:colOff>
                <xdr:row>0</xdr:row>
                <xdr:rowOff>85725</xdr:rowOff>
              </from>
              <to>
                <xdr:col>15</xdr:col>
                <xdr:colOff>657225</xdr:colOff>
                <xdr:row>3</xdr:row>
                <xdr:rowOff>142875</xdr:rowOff>
              </to>
            </anchor>
          </objectPr>
        </oleObject>
      </mc:Choice>
      <mc:Fallback>
        <oleObject progId="Photoshop.Image.13" shapeId="2049" r:id="rId4"/>
      </mc:Fallback>
    </mc:AlternateContent>
    <mc:AlternateContent xmlns:mc="http://schemas.openxmlformats.org/markup-compatibility/2006">
      <mc:Choice Requires="x14">
        <oleObject progId="Photoshop.Image.13" shapeId="2050" r:id="rId6">
          <objectPr defaultSize="0" autoPict="0" r:id="rId7">
            <anchor moveWithCells="1">
              <from>
                <xdr:col>2</xdr:col>
                <xdr:colOff>485775</xdr:colOff>
                <xdr:row>0</xdr:row>
                <xdr:rowOff>209550</xdr:rowOff>
              </from>
              <to>
                <xdr:col>2</xdr:col>
                <xdr:colOff>1457325</xdr:colOff>
                <xdr:row>5</xdr:row>
                <xdr:rowOff>47625</xdr:rowOff>
              </to>
            </anchor>
          </objectPr>
        </oleObject>
      </mc:Choice>
      <mc:Fallback>
        <oleObject progId="Photoshop.Image.13" shapeId="205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P23"/>
  <sheetViews>
    <sheetView showGridLines="0" zoomScale="115" zoomScaleNormal="115"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4" t="s">
        <v>0</v>
      </c>
      <c r="C1" s="184"/>
      <c r="D1" s="184"/>
      <c r="E1" s="184"/>
      <c r="F1" s="184"/>
      <c r="G1" s="184"/>
      <c r="H1" s="184"/>
      <c r="I1" s="184"/>
      <c r="J1" s="184"/>
      <c r="K1" s="184"/>
      <c r="L1" s="184"/>
      <c r="M1" s="184"/>
      <c r="N1" s="184"/>
      <c r="O1" s="184"/>
      <c r="P1" s="184"/>
    </row>
    <row r="2" spans="2:16" x14ac:dyDescent="0.25">
      <c r="B2" s="185" t="s">
        <v>1</v>
      </c>
      <c r="C2" s="185"/>
      <c r="D2" s="185"/>
      <c r="E2" s="185"/>
      <c r="F2" s="185"/>
      <c r="G2" s="185"/>
      <c r="H2" s="185"/>
      <c r="I2" s="185"/>
      <c r="J2" s="185"/>
      <c r="K2" s="185"/>
      <c r="L2" s="185"/>
      <c r="M2" s="185"/>
      <c r="N2" s="185"/>
      <c r="O2" s="185"/>
      <c r="P2" s="185"/>
    </row>
    <row r="3" spans="2:16" x14ac:dyDescent="0.25">
      <c r="B3" s="183" t="s">
        <v>2</v>
      </c>
      <c r="C3" s="183"/>
      <c r="D3" s="183"/>
      <c r="E3" s="183"/>
      <c r="F3" s="183"/>
      <c r="G3" s="183"/>
      <c r="H3" s="183"/>
      <c r="I3" s="183"/>
      <c r="J3" s="183"/>
      <c r="K3" s="183"/>
      <c r="L3" s="183"/>
      <c r="M3" s="183"/>
      <c r="N3" s="183"/>
      <c r="O3" s="183"/>
      <c r="P3" s="183"/>
    </row>
    <row r="4" spans="2:16" x14ac:dyDescent="0.25">
      <c r="B4" s="186" t="s">
        <v>3</v>
      </c>
      <c r="C4" s="186"/>
      <c r="D4" s="186"/>
      <c r="E4" s="186"/>
      <c r="F4" s="186"/>
      <c r="G4" s="186"/>
      <c r="H4" s="186"/>
      <c r="I4" s="186"/>
      <c r="J4" s="186"/>
      <c r="K4" s="186"/>
      <c r="L4" s="186"/>
      <c r="M4" s="186"/>
      <c r="N4" s="186"/>
      <c r="O4" s="186"/>
      <c r="P4" s="186"/>
    </row>
    <row r="5" spans="2:16" x14ac:dyDescent="0.25">
      <c r="B5" s="183">
        <v>2011</v>
      </c>
      <c r="C5" s="183"/>
      <c r="D5" s="183"/>
      <c r="E5" s="183"/>
      <c r="F5" s="183"/>
      <c r="G5" s="183"/>
      <c r="H5" s="183"/>
      <c r="I5" s="183"/>
      <c r="J5" s="183"/>
      <c r="K5" s="183"/>
      <c r="L5" s="183"/>
      <c r="M5" s="183"/>
      <c r="N5" s="183"/>
      <c r="O5" s="183"/>
      <c r="P5" s="183"/>
    </row>
    <row r="6" spans="2:16" x14ac:dyDescent="0.25">
      <c r="B6" s="183" t="s">
        <v>4</v>
      </c>
      <c r="C6" s="183"/>
      <c r="D6" s="183"/>
      <c r="E6" s="183"/>
      <c r="F6" s="183"/>
      <c r="G6" s="183"/>
      <c r="H6" s="183"/>
      <c r="I6" s="183"/>
      <c r="J6" s="183"/>
      <c r="K6" s="183"/>
      <c r="L6" s="183"/>
      <c r="M6" s="183"/>
      <c r="N6" s="183"/>
      <c r="O6" s="183"/>
      <c r="P6" s="183"/>
    </row>
    <row r="7" spans="2:16" x14ac:dyDescent="0.25">
      <c r="B7" s="2"/>
      <c r="C7" s="2"/>
      <c r="D7" s="2"/>
      <c r="E7" s="2"/>
      <c r="F7" s="2"/>
      <c r="G7" s="2"/>
      <c r="H7" s="2"/>
      <c r="I7" s="2"/>
      <c r="J7" s="2"/>
      <c r="K7" s="2"/>
      <c r="L7" s="2"/>
      <c r="M7" s="2"/>
      <c r="N7" s="2"/>
      <c r="O7" s="2"/>
      <c r="P7" s="2"/>
    </row>
    <row r="8" spans="2:16" ht="15.75" x14ac:dyDescent="0.3">
      <c r="B8" s="1"/>
      <c r="C8" s="1"/>
      <c r="D8" s="1"/>
      <c r="E8" s="1"/>
      <c r="F8" s="1"/>
      <c r="G8" s="1"/>
      <c r="H8" s="1"/>
      <c r="I8" s="1"/>
      <c r="J8" s="1"/>
      <c r="K8" s="1"/>
      <c r="L8" s="1"/>
      <c r="M8" s="1"/>
      <c r="N8" s="1"/>
      <c r="O8" s="1"/>
      <c r="P8" s="1"/>
    </row>
    <row r="9" spans="2:16" x14ac:dyDescent="0.25">
      <c r="B9" s="181" t="s">
        <v>5</v>
      </c>
      <c r="C9" s="181"/>
      <c r="D9" s="182">
        <v>2011</v>
      </c>
      <c r="E9" s="182"/>
      <c r="F9" s="182"/>
      <c r="G9" s="182"/>
      <c r="H9" s="182"/>
      <c r="I9" s="182"/>
      <c r="J9" s="182"/>
      <c r="K9" s="182"/>
      <c r="L9" s="182"/>
      <c r="M9" s="182"/>
      <c r="N9" s="182"/>
      <c r="O9" s="182"/>
      <c r="P9" s="182"/>
    </row>
    <row r="10" spans="2:16" x14ac:dyDescent="0.25">
      <c r="B10" s="181"/>
      <c r="C10" s="181"/>
      <c r="D10" s="5" t="s">
        <v>6</v>
      </c>
      <c r="E10" s="5" t="s">
        <v>7</v>
      </c>
      <c r="F10" s="5" t="s">
        <v>8</v>
      </c>
      <c r="G10" s="5" t="s">
        <v>9</v>
      </c>
      <c r="H10" s="5" t="s">
        <v>10</v>
      </c>
      <c r="I10" s="5" t="s">
        <v>11</v>
      </c>
      <c r="J10" s="5" t="s">
        <v>12</v>
      </c>
      <c r="K10" s="5" t="s">
        <v>13</v>
      </c>
      <c r="L10" s="5" t="s">
        <v>14</v>
      </c>
      <c r="M10" s="5" t="s">
        <v>15</v>
      </c>
      <c r="N10" s="5" t="s">
        <v>16</v>
      </c>
      <c r="O10" s="5" t="s">
        <v>17</v>
      </c>
      <c r="P10" s="5" t="s">
        <v>18</v>
      </c>
    </row>
    <row r="11" spans="2:16" x14ac:dyDescent="0.25">
      <c r="B11" s="6">
        <v>10</v>
      </c>
      <c r="C11" s="6" t="s">
        <v>19</v>
      </c>
      <c r="D11" s="136">
        <v>20696527817.949989</v>
      </c>
      <c r="E11" s="136">
        <v>17579600306.059998</v>
      </c>
      <c r="F11" s="136">
        <v>19632536133.880013</v>
      </c>
      <c r="G11" s="136">
        <v>22945295044.479988</v>
      </c>
      <c r="H11" s="136">
        <v>23982079257.289989</v>
      </c>
      <c r="I11" s="136">
        <v>20881599570.899998</v>
      </c>
      <c r="J11" s="136">
        <v>24184749768.430012</v>
      </c>
      <c r="K11" s="136">
        <v>19839159002.619999</v>
      </c>
      <c r="L11" s="136">
        <v>20505527226.900005</v>
      </c>
      <c r="M11" s="136">
        <v>21469382144.910007</v>
      </c>
      <c r="N11" s="136">
        <v>22107587037.650009</v>
      </c>
      <c r="O11" s="136">
        <v>23633838987.860008</v>
      </c>
      <c r="P11" s="136">
        <v>257457882298.93002</v>
      </c>
    </row>
    <row r="12" spans="2:16" x14ac:dyDescent="0.25">
      <c r="B12" s="6">
        <v>20</v>
      </c>
      <c r="C12" s="6" t="s">
        <v>20</v>
      </c>
      <c r="D12" s="136">
        <v>1824658488.47</v>
      </c>
      <c r="E12" s="136">
        <v>1726987427.55</v>
      </c>
      <c r="F12" s="136">
        <v>2211347808.2999997</v>
      </c>
      <c r="G12" s="136">
        <v>1784006257.3400002</v>
      </c>
      <c r="H12" s="136">
        <v>1585135027.6800001</v>
      </c>
      <c r="I12" s="136">
        <v>2232356497.7400002</v>
      </c>
      <c r="J12" s="136">
        <v>1823510258.4299998</v>
      </c>
      <c r="K12" s="136">
        <v>1686362512.21</v>
      </c>
      <c r="L12" s="136">
        <v>2458369532.3599997</v>
      </c>
      <c r="M12" s="136">
        <v>2075204765.9000001</v>
      </c>
      <c r="N12" s="136">
        <v>1947457554.3300002</v>
      </c>
      <c r="O12" s="136">
        <v>2296032258.9099998</v>
      </c>
      <c r="P12" s="136">
        <v>23651428389.220005</v>
      </c>
    </row>
    <row r="13" spans="2:16" x14ac:dyDescent="0.25">
      <c r="B13" s="6">
        <v>50</v>
      </c>
      <c r="C13" s="6" t="s">
        <v>21</v>
      </c>
      <c r="D13" s="136">
        <v>0</v>
      </c>
      <c r="E13" s="136">
        <v>0</v>
      </c>
      <c r="F13" s="136">
        <v>0</v>
      </c>
      <c r="G13" s="136">
        <v>5295528000</v>
      </c>
      <c r="H13" s="136">
        <v>0</v>
      </c>
      <c r="I13" s="136">
        <v>6145848880</v>
      </c>
      <c r="J13" s="136">
        <v>2329759800</v>
      </c>
      <c r="K13" s="136">
        <v>1139152312</v>
      </c>
      <c r="L13" s="136">
        <v>5009455673</v>
      </c>
      <c r="M13" s="136">
        <v>2074717119.9999998</v>
      </c>
      <c r="N13" s="136">
        <v>4446033573.1000004</v>
      </c>
      <c r="O13" s="136">
        <v>13856650532.549999</v>
      </c>
      <c r="P13" s="136">
        <v>40297145890.649994</v>
      </c>
    </row>
    <row r="14" spans="2:16" x14ac:dyDescent="0.25">
      <c r="B14" s="6">
        <v>60</v>
      </c>
      <c r="C14" s="6" t="s">
        <v>22</v>
      </c>
      <c r="D14" s="136">
        <v>1454027088.53</v>
      </c>
      <c r="E14" s="136">
        <v>2836420922.1999998</v>
      </c>
      <c r="F14" s="136">
        <v>3153022524.3099999</v>
      </c>
      <c r="G14" s="136">
        <v>3748202983.9900002</v>
      </c>
      <c r="H14" s="136">
        <v>2457551503.6499996</v>
      </c>
      <c r="I14" s="136">
        <v>3237184642.7800007</v>
      </c>
      <c r="J14" s="136">
        <v>26495612601.919998</v>
      </c>
      <c r="K14" s="136">
        <v>3256684525.5100007</v>
      </c>
      <c r="L14" s="136">
        <v>2417854690.4700003</v>
      </c>
      <c r="M14" s="136">
        <v>3362291964.1799998</v>
      </c>
      <c r="N14" s="136">
        <v>12856762673.449997</v>
      </c>
      <c r="O14" s="136">
        <v>21393516574.809998</v>
      </c>
      <c r="P14" s="136">
        <v>86669132695.799988</v>
      </c>
    </row>
    <row r="15" spans="2:16" x14ac:dyDescent="0.25">
      <c r="B15" s="6">
        <v>70</v>
      </c>
      <c r="C15" s="6" t="s">
        <v>23</v>
      </c>
      <c r="D15" s="136">
        <v>2388472.9300000002</v>
      </c>
      <c r="E15" s="136">
        <v>1699290</v>
      </c>
      <c r="F15" s="136">
        <v>379240696.07999998</v>
      </c>
      <c r="G15" s="136">
        <v>126691218.42</v>
      </c>
      <c r="H15" s="136">
        <v>14208687.739999998</v>
      </c>
      <c r="I15" s="136">
        <v>21094344.830000002</v>
      </c>
      <c r="J15" s="136">
        <v>103522352.87</v>
      </c>
      <c r="K15" s="136">
        <v>6987149.8099999996</v>
      </c>
      <c r="L15" s="136">
        <v>6932801.9900000021</v>
      </c>
      <c r="M15" s="136">
        <v>65069735.320000008</v>
      </c>
      <c r="N15" s="136">
        <v>86401616.339999989</v>
      </c>
      <c r="O15" s="136">
        <v>1111517417.3499999</v>
      </c>
      <c r="P15" s="136">
        <v>1925753783.6799998</v>
      </c>
    </row>
    <row r="16" spans="2:16" x14ac:dyDescent="0.25">
      <c r="B16" s="7" t="s">
        <v>24</v>
      </c>
      <c r="C16" s="7"/>
      <c r="D16" s="137">
        <v>23977601867.87999</v>
      </c>
      <c r="E16" s="137">
        <v>22144707945.809998</v>
      </c>
      <c r="F16" s="137">
        <v>25376147162.570015</v>
      </c>
      <c r="G16" s="137">
        <v>33899723504.229988</v>
      </c>
      <c r="H16" s="137">
        <v>28038974476.359989</v>
      </c>
      <c r="I16" s="137">
        <v>32518083936.25</v>
      </c>
      <c r="J16" s="137">
        <v>54937154781.650017</v>
      </c>
      <c r="K16" s="137">
        <v>25928345502.150002</v>
      </c>
      <c r="L16" s="137">
        <v>30398139924.720009</v>
      </c>
      <c r="M16" s="137">
        <v>29046665730.310009</v>
      </c>
      <c r="N16" s="137">
        <v>41444242454.870003</v>
      </c>
      <c r="O16" s="137">
        <v>62291555771.480003</v>
      </c>
      <c r="P16" s="137">
        <v>410001343058.28003</v>
      </c>
    </row>
    <row r="17" spans="2:16" ht="15.75" x14ac:dyDescent="0.3">
      <c r="B17" s="3" t="s">
        <v>25</v>
      </c>
      <c r="C17" s="3"/>
      <c r="D17" s="1"/>
      <c r="E17" s="1"/>
      <c r="F17" s="1"/>
      <c r="G17" s="1"/>
      <c r="H17" s="1"/>
      <c r="I17" s="1"/>
      <c r="J17" s="1"/>
      <c r="K17" s="1"/>
      <c r="L17" s="1"/>
      <c r="M17" s="1"/>
      <c r="N17" s="1"/>
      <c r="O17" s="1"/>
      <c r="P17" s="1"/>
    </row>
    <row r="18" spans="2:16" ht="15.75" x14ac:dyDescent="0.3">
      <c r="B18" s="3" t="s">
        <v>26</v>
      </c>
      <c r="C18" s="3"/>
      <c r="D18" s="1"/>
      <c r="E18" s="1"/>
      <c r="F18" s="1"/>
      <c r="G18" s="1"/>
      <c r="H18" s="1"/>
      <c r="I18" s="1"/>
      <c r="J18" s="1"/>
      <c r="K18" s="1"/>
      <c r="L18" s="1"/>
      <c r="M18" s="1"/>
      <c r="N18" s="1"/>
      <c r="O18" s="1"/>
      <c r="P18" s="1"/>
    </row>
    <row r="19" spans="2:16" ht="15.75" x14ac:dyDescent="0.3">
      <c r="B19" s="3" t="s">
        <v>27</v>
      </c>
      <c r="C19" s="3"/>
      <c r="D19" s="1"/>
      <c r="E19" s="1"/>
      <c r="F19" s="1"/>
      <c r="G19" s="1"/>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c r="N21" s="1"/>
      <c r="O21" s="1"/>
      <c r="P21" s="1"/>
    </row>
    <row r="22" spans="2:16" ht="15.75" x14ac:dyDescent="0.3">
      <c r="B22" s="1"/>
      <c r="C22" s="1"/>
      <c r="D22" s="1"/>
      <c r="E22" s="1"/>
      <c r="F22" s="1"/>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sheetData>
  <mergeCells count="8">
    <mergeCell ref="B9:C10"/>
    <mergeCell ref="D9:P9"/>
    <mergeCell ref="B1:P1"/>
    <mergeCell ref="B2:P2"/>
    <mergeCell ref="B3:P3"/>
    <mergeCell ref="B4:P4"/>
    <mergeCell ref="B5:P5"/>
    <mergeCell ref="B6:P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3073" r:id="rId4">
          <objectPr defaultSize="0" autoPict="0" r:id="rId5">
            <anchor moveWithCells="1">
              <from>
                <xdr:col>13</xdr:col>
                <xdr:colOff>276225</xdr:colOff>
                <xdr:row>0</xdr:row>
                <xdr:rowOff>238125</xdr:rowOff>
              </from>
              <to>
                <xdr:col>15</xdr:col>
                <xdr:colOff>609600</xdr:colOff>
                <xdr:row>4</xdr:row>
                <xdr:rowOff>57150</xdr:rowOff>
              </to>
            </anchor>
          </objectPr>
        </oleObject>
      </mc:Choice>
      <mc:Fallback>
        <oleObject progId="Photoshop.Image.13" shapeId="3073" r:id="rId4"/>
      </mc:Fallback>
    </mc:AlternateContent>
    <mc:AlternateContent xmlns:mc="http://schemas.openxmlformats.org/markup-compatibility/2006">
      <mc:Choice Requires="x14">
        <oleObject progId="Photoshop.Image.13" shapeId="3074" r:id="rId6">
          <objectPr defaultSize="0" autoPict="0" r:id="rId7">
            <anchor moveWithCells="1">
              <from>
                <xdr:col>2</xdr:col>
                <xdr:colOff>381000</xdr:colOff>
                <xdr:row>0</xdr:row>
                <xdr:rowOff>228600</xdr:rowOff>
              </from>
              <to>
                <xdr:col>2</xdr:col>
                <xdr:colOff>1352550</xdr:colOff>
                <xdr:row>5</xdr:row>
                <xdr:rowOff>0</xdr:rowOff>
              </to>
            </anchor>
          </objectPr>
        </oleObject>
      </mc:Choice>
      <mc:Fallback>
        <oleObject progId="Photoshop.Image.13" shapeId="3074"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P25"/>
  <sheetViews>
    <sheetView showGridLines="0" zoomScale="98" zoomScaleNormal="98"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4" t="s">
        <v>0</v>
      </c>
      <c r="C1" s="184"/>
      <c r="D1" s="184"/>
      <c r="E1" s="184"/>
      <c r="F1" s="184"/>
      <c r="G1" s="184"/>
      <c r="H1" s="184"/>
      <c r="I1" s="184"/>
      <c r="J1" s="184"/>
      <c r="K1" s="184"/>
      <c r="L1" s="184"/>
      <c r="M1" s="184"/>
      <c r="N1" s="184"/>
      <c r="O1" s="184"/>
      <c r="P1" s="1"/>
    </row>
    <row r="2" spans="2:16" ht="15.75" x14ac:dyDescent="0.3">
      <c r="B2" s="185" t="s">
        <v>1</v>
      </c>
      <c r="C2" s="185"/>
      <c r="D2" s="185"/>
      <c r="E2" s="185"/>
      <c r="F2" s="185"/>
      <c r="G2" s="185"/>
      <c r="H2" s="185"/>
      <c r="I2" s="185"/>
      <c r="J2" s="185"/>
      <c r="K2" s="185"/>
      <c r="L2" s="185"/>
      <c r="M2" s="185"/>
      <c r="N2" s="185"/>
      <c r="O2" s="185"/>
      <c r="P2" s="1"/>
    </row>
    <row r="3" spans="2:16" ht="15.75" x14ac:dyDescent="0.3">
      <c r="B3" s="183" t="s">
        <v>2</v>
      </c>
      <c r="C3" s="183"/>
      <c r="D3" s="183"/>
      <c r="E3" s="183"/>
      <c r="F3" s="183"/>
      <c r="G3" s="183"/>
      <c r="H3" s="183"/>
      <c r="I3" s="183"/>
      <c r="J3" s="183"/>
      <c r="K3" s="183"/>
      <c r="L3" s="183"/>
      <c r="M3" s="183"/>
      <c r="N3" s="183"/>
      <c r="O3" s="183"/>
      <c r="P3" s="1"/>
    </row>
    <row r="4" spans="2:16" ht="15.75" x14ac:dyDescent="0.3">
      <c r="B4" s="186" t="s">
        <v>3</v>
      </c>
      <c r="C4" s="186"/>
      <c r="D4" s="186"/>
      <c r="E4" s="186"/>
      <c r="F4" s="186"/>
      <c r="G4" s="186"/>
      <c r="H4" s="186"/>
      <c r="I4" s="186"/>
      <c r="J4" s="186"/>
      <c r="K4" s="186"/>
      <c r="L4" s="186"/>
      <c r="M4" s="186"/>
      <c r="N4" s="186"/>
      <c r="O4" s="186"/>
      <c r="P4" s="1"/>
    </row>
    <row r="5" spans="2:16" ht="15.75" x14ac:dyDescent="0.3">
      <c r="B5" s="183">
        <v>2012</v>
      </c>
      <c r="C5" s="183"/>
      <c r="D5" s="183"/>
      <c r="E5" s="183"/>
      <c r="F5" s="183"/>
      <c r="G5" s="183"/>
      <c r="H5" s="183"/>
      <c r="I5" s="183"/>
      <c r="J5" s="183"/>
      <c r="K5" s="183"/>
      <c r="L5" s="183"/>
      <c r="M5" s="183"/>
      <c r="N5" s="183"/>
      <c r="O5" s="183"/>
      <c r="P5" s="1"/>
    </row>
    <row r="6" spans="2:16" ht="15.75" x14ac:dyDescent="0.3">
      <c r="B6" s="183" t="s">
        <v>4</v>
      </c>
      <c r="C6" s="183"/>
      <c r="D6" s="183"/>
      <c r="E6" s="183"/>
      <c r="F6" s="183"/>
      <c r="G6" s="183"/>
      <c r="H6" s="183"/>
      <c r="I6" s="183"/>
      <c r="J6" s="183"/>
      <c r="K6" s="183"/>
      <c r="L6" s="183"/>
      <c r="M6" s="183"/>
      <c r="N6" s="183"/>
      <c r="O6" s="183"/>
      <c r="P6" s="1"/>
    </row>
    <row r="7" spans="2:16" ht="15.75" x14ac:dyDescent="0.3">
      <c r="B7" s="2"/>
      <c r="C7" s="2"/>
      <c r="D7" s="2"/>
      <c r="E7" s="2"/>
      <c r="F7" s="2"/>
      <c r="G7" s="2"/>
      <c r="H7" s="2"/>
      <c r="I7" s="2"/>
      <c r="J7" s="2"/>
      <c r="K7" s="2"/>
      <c r="L7" s="2"/>
      <c r="M7" s="2"/>
      <c r="N7" s="2"/>
      <c r="O7" s="2"/>
      <c r="P7" s="1"/>
    </row>
    <row r="8" spans="2:16" ht="15.75" x14ac:dyDescent="0.3">
      <c r="B8" s="1"/>
      <c r="C8" s="1"/>
      <c r="D8" s="1"/>
      <c r="E8" s="1"/>
      <c r="F8" s="1"/>
      <c r="G8" s="1"/>
      <c r="H8" s="1"/>
      <c r="I8" s="1"/>
      <c r="J8" s="1"/>
      <c r="K8" s="1"/>
      <c r="L8" s="1"/>
      <c r="M8" s="1"/>
      <c r="N8" s="1"/>
      <c r="O8" s="1"/>
      <c r="P8" s="1"/>
    </row>
    <row r="9" spans="2:16" x14ac:dyDescent="0.25">
      <c r="B9" s="181" t="s">
        <v>5</v>
      </c>
      <c r="C9" s="181"/>
      <c r="D9" s="182">
        <v>2012</v>
      </c>
      <c r="E9" s="182"/>
      <c r="F9" s="182"/>
      <c r="G9" s="182"/>
      <c r="H9" s="182"/>
      <c r="I9" s="182"/>
      <c r="J9" s="182"/>
      <c r="K9" s="182"/>
      <c r="L9" s="182"/>
      <c r="M9" s="182"/>
      <c r="N9" s="182"/>
      <c r="O9" s="182"/>
      <c r="P9" s="182"/>
    </row>
    <row r="10" spans="2:16" x14ac:dyDescent="0.25">
      <c r="B10" s="181"/>
      <c r="C10" s="181"/>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25">
      <c r="B11" s="6">
        <v>10</v>
      </c>
      <c r="C11" s="6" t="s">
        <v>19</v>
      </c>
      <c r="D11" s="136">
        <v>20311726844.150005</v>
      </c>
      <c r="E11" s="136">
        <v>21804447252.93</v>
      </c>
      <c r="F11" s="136">
        <v>25634434955.860001</v>
      </c>
      <c r="G11" s="136">
        <v>36045529491.229996</v>
      </c>
      <c r="H11" s="136">
        <v>21929125033.880013</v>
      </c>
      <c r="I11" s="136">
        <v>24628202425.519993</v>
      </c>
      <c r="J11" s="136">
        <v>22513048374.579998</v>
      </c>
      <c r="K11" s="136">
        <v>21542177392.429996</v>
      </c>
      <c r="L11" s="136">
        <v>23539428395.060005</v>
      </c>
      <c r="M11" s="136">
        <v>26214585981.360004</v>
      </c>
      <c r="N11" s="136">
        <v>24301650156.450005</v>
      </c>
      <c r="O11" s="136">
        <v>23683399610.029995</v>
      </c>
      <c r="P11" s="136">
        <v>292147755913.47998</v>
      </c>
    </row>
    <row r="12" spans="2:16" x14ac:dyDescent="0.25">
      <c r="B12" s="6">
        <v>20</v>
      </c>
      <c r="C12" s="6" t="s">
        <v>20</v>
      </c>
      <c r="D12" s="136">
        <v>1986143956.9300003</v>
      </c>
      <c r="E12" s="136">
        <v>2527042385.77</v>
      </c>
      <c r="F12" s="136">
        <v>1965676432.4099998</v>
      </c>
      <c r="G12" s="136">
        <v>2485571997.7299995</v>
      </c>
      <c r="H12" s="136">
        <v>1903679726.3099999</v>
      </c>
      <c r="I12" s="136">
        <v>2129053230.8099999</v>
      </c>
      <c r="J12" s="136">
        <v>2493408615.1099997</v>
      </c>
      <c r="K12" s="136">
        <v>2057541174.8900001</v>
      </c>
      <c r="L12" s="136">
        <v>1939707481.21</v>
      </c>
      <c r="M12" s="136">
        <v>2295279947.3299999</v>
      </c>
      <c r="N12" s="136">
        <v>2000535944.02</v>
      </c>
      <c r="O12" s="136">
        <v>1735372567.7700002</v>
      </c>
      <c r="P12" s="136">
        <v>25519013460.290001</v>
      </c>
    </row>
    <row r="13" spans="2:16" x14ac:dyDescent="0.25">
      <c r="B13" s="6">
        <v>50</v>
      </c>
      <c r="C13" s="6" t="s">
        <v>21</v>
      </c>
      <c r="D13" s="136">
        <v>7950369554.4300003</v>
      </c>
      <c r="E13" s="136">
        <v>4873823843.9700003</v>
      </c>
      <c r="F13" s="136">
        <v>992731304.51999998</v>
      </c>
      <c r="G13" s="136">
        <v>2424386370.8099999</v>
      </c>
      <c r="H13" s="136">
        <v>7414550839.25</v>
      </c>
      <c r="I13" s="136">
        <v>6827323754.9499998</v>
      </c>
      <c r="J13" s="136">
        <v>37851350654.040001</v>
      </c>
      <c r="K13" s="136">
        <v>1655514247.4300001</v>
      </c>
      <c r="L13" s="136">
        <v>1854765385.8100002</v>
      </c>
      <c r="M13" s="136">
        <v>363402497.15999997</v>
      </c>
      <c r="N13" s="136">
        <v>10770394196.83</v>
      </c>
      <c r="O13" s="136">
        <v>0</v>
      </c>
      <c r="P13" s="136">
        <v>82978612649.199997</v>
      </c>
    </row>
    <row r="14" spans="2:16" x14ac:dyDescent="0.25">
      <c r="B14" s="6">
        <v>60</v>
      </c>
      <c r="C14" s="6" t="s">
        <v>22</v>
      </c>
      <c r="D14" s="136">
        <v>9014727719.3400002</v>
      </c>
      <c r="E14" s="136">
        <v>8842722344.460001</v>
      </c>
      <c r="F14" s="136">
        <v>9041391010.1700001</v>
      </c>
      <c r="G14" s="136">
        <v>5420672814.1699991</v>
      </c>
      <c r="H14" s="136">
        <v>4629433043.4399996</v>
      </c>
      <c r="I14" s="136">
        <v>4478952054.749999</v>
      </c>
      <c r="J14" s="136">
        <v>4319267336.2800007</v>
      </c>
      <c r="K14" s="136">
        <v>2845695003.0300002</v>
      </c>
      <c r="L14" s="136">
        <v>4040563611.7400002</v>
      </c>
      <c r="M14" s="136">
        <v>5985224204.5600004</v>
      </c>
      <c r="N14" s="136">
        <v>2638633607.46</v>
      </c>
      <c r="O14" s="136">
        <v>4934326001.1600008</v>
      </c>
      <c r="P14" s="136">
        <v>66191608750.559998</v>
      </c>
    </row>
    <row r="15" spans="2:16" x14ac:dyDescent="0.25">
      <c r="B15" s="6">
        <v>70</v>
      </c>
      <c r="C15" s="6" t="s">
        <v>23</v>
      </c>
      <c r="D15" s="136">
        <v>357213882.38</v>
      </c>
      <c r="E15" s="136">
        <v>67728990.320000008</v>
      </c>
      <c r="F15" s="136">
        <v>72450278.260000005</v>
      </c>
      <c r="G15" s="136">
        <v>114224664.97</v>
      </c>
      <c r="H15" s="136">
        <v>50976401.040000007</v>
      </c>
      <c r="I15" s="136">
        <v>69130550.189999998</v>
      </c>
      <c r="J15" s="136">
        <v>23591110.43</v>
      </c>
      <c r="K15" s="136">
        <v>195876122.88</v>
      </c>
      <c r="L15" s="136">
        <v>82266287.200000003</v>
      </c>
      <c r="M15" s="136">
        <v>269486280.23000002</v>
      </c>
      <c r="N15" s="136">
        <v>2371194139.1999998</v>
      </c>
      <c r="O15" s="136">
        <v>59781237.939999998</v>
      </c>
      <c r="P15" s="136">
        <v>3733919945.0399995</v>
      </c>
    </row>
    <row r="16" spans="2:16" x14ac:dyDescent="0.25">
      <c r="B16" s="7" t="s">
        <v>24</v>
      </c>
      <c r="C16" s="7"/>
      <c r="D16" s="137">
        <v>39620181957.230003</v>
      </c>
      <c r="E16" s="137">
        <v>38115764817.450005</v>
      </c>
      <c r="F16" s="137">
        <v>37706683981.220001</v>
      </c>
      <c r="G16" s="137">
        <v>46490385338.909988</v>
      </c>
      <c r="H16" s="137">
        <v>35927765043.920013</v>
      </c>
      <c r="I16" s="137">
        <v>38132662016.219994</v>
      </c>
      <c r="J16" s="137">
        <v>67200666090.439987</v>
      </c>
      <c r="K16" s="137">
        <v>28296803940.659996</v>
      </c>
      <c r="L16" s="137">
        <v>31456731161.020008</v>
      </c>
      <c r="M16" s="137">
        <v>35127978910.640007</v>
      </c>
      <c r="N16" s="137">
        <v>42082408043.959999</v>
      </c>
      <c r="O16" s="137">
        <v>30412879416.899994</v>
      </c>
      <c r="P16" s="137">
        <v>470570910718.56995</v>
      </c>
    </row>
    <row r="17" spans="2:16" ht="15.75" x14ac:dyDescent="0.3">
      <c r="B17" s="3" t="s">
        <v>25</v>
      </c>
      <c r="C17" s="3"/>
      <c r="D17" s="1"/>
      <c r="E17" s="1"/>
      <c r="F17" s="1"/>
      <c r="G17" s="1"/>
      <c r="H17" s="1"/>
      <c r="I17" s="1"/>
      <c r="J17" s="1"/>
      <c r="K17" s="1"/>
      <c r="L17" s="1"/>
      <c r="M17" s="1"/>
      <c r="N17" s="1"/>
      <c r="O17" s="1"/>
      <c r="P17" s="1"/>
    </row>
    <row r="18" spans="2:16" ht="15.75" x14ac:dyDescent="0.3">
      <c r="B18" s="3" t="s">
        <v>26</v>
      </c>
      <c r="C18" s="3"/>
      <c r="D18" s="1"/>
      <c r="E18" s="1"/>
      <c r="F18" s="1"/>
      <c r="G18" s="1"/>
      <c r="H18" s="1"/>
      <c r="I18" s="1"/>
      <c r="J18" s="1"/>
      <c r="K18" s="1"/>
      <c r="L18" s="1"/>
      <c r="M18" s="1"/>
      <c r="N18" s="1"/>
      <c r="O18" s="1"/>
      <c r="P18" s="1"/>
    </row>
    <row r="19" spans="2:16" ht="15.75" x14ac:dyDescent="0.3">
      <c r="B19" s="3" t="s">
        <v>27</v>
      </c>
      <c r="C19" s="3"/>
      <c r="D19" s="1"/>
      <c r="E19" s="1"/>
      <c r="F19" s="1"/>
      <c r="G19" s="1"/>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t="s">
        <v>28</v>
      </c>
      <c r="N21" s="1"/>
      <c r="O21" s="1"/>
      <c r="P21" s="1"/>
    </row>
    <row r="22" spans="2:16" ht="15.75" x14ac:dyDescent="0.3">
      <c r="B22" s="1"/>
      <c r="C22" s="1"/>
      <c r="D22" s="1"/>
      <c r="E22" s="1"/>
      <c r="F22" s="1"/>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row r="25" spans="2:16" x14ac:dyDescent="0.25">
      <c r="K25" t="s">
        <v>28</v>
      </c>
      <c r="M25" t="s">
        <v>28</v>
      </c>
    </row>
  </sheetData>
  <mergeCells count="8">
    <mergeCell ref="B9:C10"/>
    <mergeCell ref="D9:P9"/>
    <mergeCell ref="B1:O1"/>
    <mergeCell ref="B2:O2"/>
    <mergeCell ref="B3:O3"/>
    <mergeCell ref="B4:O4"/>
    <mergeCell ref="B5:O5"/>
    <mergeCell ref="B6:O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4097" r:id="rId4">
          <objectPr defaultSize="0" autoPict="0" r:id="rId5">
            <anchor moveWithCells="1">
              <from>
                <xdr:col>13</xdr:col>
                <xdr:colOff>361950</xdr:colOff>
                <xdr:row>0</xdr:row>
                <xdr:rowOff>66675</xdr:rowOff>
              </from>
              <to>
                <xdr:col>15</xdr:col>
                <xdr:colOff>666750</xdr:colOff>
                <xdr:row>3</xdr:row>
                <xdr:rowOff>85725</xdr:rowOff>
              </to>
            </anchor>
          </objectPr>
        </oleObject>
      </mc:Choice>
      <mc:Fallback>
        <oleObject progId="Photoshop.Image.13" shapeId="4097" r:id="rId4"/>
      </mc:Fallback>
    </mc:AlternateContent>
    <mc:AlternateContent xmlns:mc="http://schemas.openxmlformats.org/markup-compatibility/2006">
      <mc:Choice Requires="x14">
        <oleObject progId="Photoshop.Image.13" shapeId="4098" r:id="rId6">
          <objectPr defaultSize="0" autoPict="0" r:id="rId7">
            <anchor moveWithCells="1">
              <from>
                <xdr:col>2</xdr:col>
                <xdr:colOff>533400</xdr:colOff>
                <xdr:row>0</xdr:row>
                <xdr:rowOff>200025</xdr:rowOff>
              </from>
              <to>
                <xdr:col>2</xdr:col>
                <xdr:colOff>1457325</xdr:colOff>
                <xdr:row>4</xdr:row>
                <xdr:rowOff>171450</xdr:rowOff>
              </to>
            </anchor>
          </objectPr>
        </oleObject>
      </mc:Choice>
      <mc:Fallback>
        <oleObject progId="Photoshop.Image.13" shapeId="4098"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P23"/>
  <sheetViews>
    <sheetView showGridLines="0" zoomScale="98" zoomScaleNormal="98"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5" max="5" width="13.140625" bestFit="1" customWidth="1"/>
  </cols>
  <sheetData>
    <row r="1" spans="2:16" ht="28.5" x14ac:dyDescent="0.45">
      <c r="B1" s="184" t="s">
        <v>0</v>
      </c>
      <c r="C1" s="184"/>
      <c r="D1" s="184"/>
      <c r="E1" s="184"/>
      <c r="F1" s="184"/>
      <c r="G1" s="184"/>
      <c r="H1" s="184"/>
      <c r="I1" s="184"/>
      <c r="J1" s="184"/>
      <c r="K1" s="184"/>
      <c r="L1" s="184"/>
      <c r="M1" s="184"/>
      <c r="N1" s="184"/>
      <c r="O1" s="184"/>
      <c r="P1" s="184"/>
    </row>
    <row r="2" spans="2:16" ht="15.75" customHeight="1" x14ac:dyDescent="0.25">
      <c r="B2" s="185" t="s">
        <v>1</v>
      </c>
      <c r="C2" s="185"/>
      <c r="D2" s="185"/>
      <c r="E2" s="185"/>
      <c r="F2" s="185"/>
      <c r="G2" s="185"/>
      <c r="H2" s="185"/>
      <c r="I2" s="185"/>
      <c r="J2" s="185"/>
      <c r="K2" s="185"/>
      <c r="L2" s="185"/>
      <c r="M2" s="185"/>
      <c r="N2" s="185"/>
      <c r="O2" s="185"/>
      <c r="P2" s="185"/>
    </row>
    <row r="3" spans="2:16" ht="15.75" customHeight="1" x14ac:dyDescent="0.25">
      <c r="B3" s="183" t="s">
        <v>2</v>
      </c>
      <c r="C3" s="183"/>
      <c r="D3" s="183"/>
      <c r="E3" s="183"/>
      <c r="F3" s="183"/>
      <c r="G3" s="183"/>
      <c r="H3" s="183"/>
      <c r="I3" s="183"/>
      <c r="J3" s="183"/>
      <c r="K3" s="183"/>
      <c r="L3" s="183"/>
      <c r="M3" s="183"/>
      <c r="N3" s="183"/>
      <c r="O3" s="183"/>
      <c r="P3" s="183"/>
    </row>
    <row r="4" spans="2:16" ht="15.75" customHeight="1" x14ac:dyDescent="0.25">
      <c r="B4" s="186" t="s">
        <v>3</v>
      </c>
      <c r="C4" s="186"/>
      <c r="D4" s="186"/>
      <c r="E4" s="186"/>
      <c r="F4" s="186"/>
      <c r="G4" s="186"/>
      <c r="H4" s="186"/>
      <c r="I4" s="186"/>
      <c r="J4" s="186"/>
      <c r="K4" s="186"/>
      <c r="L4" s="186"/>
      <c r="M4" s="186"/>
      <c r="N4" s="186"/>
      <c r="O4" s="186"/>
      <c r="P4" s="186"/>
    </row>
    <row r="5" spans="2:16" ht="15.75" customHeight="1" x14ac:dyDescent="0.25">
      <c r="B5" s="183">
        <v>2013</v>
      </c>
      <c r="C5" s="183"/>
      <c r="D5" s="183"/>
      <c r="E5" s="183"/>
      <c r="F5" s="183"/>
      <c r="G5" s="183"/>
      <c r="H5" s="183"/>
      <c r="I5" s="183"/>
      <c r="J5" s="183"/>
      <c r="K5" s="183"/>
      <c r="L5" s="183"/>
      <c r="M5" s="183"/>
      <c r="N5" s="183"/>
      <c r="O5" s="183"/>
      <c r="P5" s="183"/>
    </row>
    <row r="6" spans="2:16" ht="15.75" customHeight="1" x14ac:dyDescent="0.25">
      <c r="B6" s="183" t="s">
        <v>4</v>
      </c>
      <c r="C6" s="183"/>
      <c r="D6" s="183"/>
      <c r="E6" s="183"/>
      <c r="F6" s="183"/>
      <c r="G6" s="183"/>
      <c r="H6" s="183"/>
      <c r="I6" s="183"/>
      <c r="J6" s="183"/>
      <c r="K6" s="183"/>
      <c r="L6" s="183"/>
      <c r="M6" s="183"/>
      <c r="N6" s="183"/>
      <c r="O6" s="183"/>
      <c r="P6" s="183"/>
    </row>
    <row r="7" spans="2:16" ht="15.75" x14ac:dyDescent="0.3">
      <c r="B7" s="2"/>
      <c r="C7" s="2"/>
      <c r="D7" s="1"/>
      <c r="E7" s="1"/>
      <c r="F7" s="1"/>
      <c r="G7" s="1"/>
    </row>
    <row r="8" spans="2:16" ht="15.75" x14ac:dyDescent="0.3">
      <c r="B8" s="1"/>
      <c r="C8" s="1"/>
      <c r="D8" s="1"/>
      <c r="E8" s="1"/>
      <c r="F8" s="1"/>
      <c r="G8" s="1"/>
    </row>
    <row r="9" spans="2:16" x14ac:dyDescent="0.25">
      <c r="B9" s="181" t="s">
        <v>5</v>
      </c>
      <c r="C9" s="181"/>
      <c r="D9" s="182">
        <v>2013</v>
      </c>
      <c r="E9" s="182"/>
      <c r="F9" s="182"/>
      <c r="G9" s="182"/>
      <c r="H9" s="182"/>
      <c r="I9" s="182"/>
      <c r="J9" s="182"/>
      <c r="K9" s="182"/>
      <c r="L9" s="182"/>
      <c r="M9" s="182"/>
      <c r="N9" s="182"/>
      <c r="O9" s="182"/>
      <c r="P9" s="182"/>
    </row>
    <row r="10" spans="2:16" x14ac:dyDescent="0.25">
      <c r="B10" s="181"/>
      <c r="C10" s="181"/>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25">
      <c r="B11" s="6">
        <v>10</v>
      </c>
      <c r="C11" s="6" t="s">
        <v>19</v>
      </c>
      <c r="D11" s="138">
        <v>26932384872.349987</v>
      </c>
      <c r="E11" s="138">
        <v>26137503633.700012</v>
      </c>
      <c r="F11" s="138">
        <v>26582399188.339993</v>
      </c>
      <c r="G11" s="138">
        <v>33736553341.320004</v>
      </c>
      <c r="H11" s="138">
        <v>27201013340.34</v>
      </c>
      <c r="I11" s="138">
        <v>29459028168.609993</v>
      </c>
      <c r="J11" s="138">
        <v>26185099603.559994</v>
      </c>
      <c r="K11" s="138">
        <v>26291847392.910011</v>
      </c>
      <c r="L11" s="138">
        <v>25116548236.739983</v>
      </c>
      <c r="M11" s="138">
        <v>31996290292.179985</v>
      </c>
      <c r="N11" s="138">
        <v>30585903234.549995</v>
      </c>
      <c r="O11" s="138">
        <v>32753637853.659996</v>
      </c>
      <c r="P11" s="138">
        <v>342978209158.25989</v>
      </c>
    </row>
    <row r="12" spans="2:16" x14ac:dyDescent="0.25">
      <c r="B12" s="6">
        <v>20</v>
      </c>
      <c r="C12" s="6" t="s">
        <v>20</v>
      </c>
      <c r="D12" s="138">
        <v>2634752506.8699999</v>
      </c>
      <c r="E12" s="138">
        <v>2103245473.5900002</v>
      </c>
      <c r="F12" s="138">
        <v>2029014951.28</v>
      </c>
      <c r="G12" s="138">
        <v>1949433932.3999999</v>
      </c>
      <c r="H12" s="138">
        <v>2528825302.5899997</v>
      </c>
      <c r="I12" s="138">
        <v>2019870366.3300002</v>
      </c>
      <c r="J12" s="138">
        <v>2064422065.8999999</v>
      </c>
      <c r="K12" s="138">
        <v>2419192860.5</v>
      </c>
      <c r="L12" s="138">
        <v>2035632565.3299999</v>
      </c>
      <c r="M12" s="138">
        <v>2367552041.8100004</v>
      </c>
      <c r="N12" s="138">
        <v>1942731626.1900001</v>
      </c>
      <c r="O12" s="138">
        <v>2118206475.5600004</v>
      </c>
      <c r="P12" s="138">
        <v>26212880168.350002</v>
      </c>
    </row>
    <row r="13" spans="2:16" x14ac:dyDescent="0.25">
      <c r="B13" s="6">
        <v>50</v>
      </c>
      <c r="C13" s="6" t="s">
        <v>21</v>
      </c>
      <c r="D13" s="138">
        <v>0</v>
      </c>
      <c r="E13" s="138">
        <v>240729336.49000001</v>
      </c>
      <c r="F13" s="138">
        <v>8868803732.7399998</v>
      </c>
      <c r="G13" s="138">
        <v>4007809409.6199999</v>
      </c>
      <c r="H13" s="138">
        <v>6089013862.9399996</v>
      </c>
      <c r="I13" s="138">
        <v>3010635563.3800001</v>
      </c>
      <c r="J13" s="138">
        <v>2698654932.4000001</v>
      </c>
      <c r="K13" s="138">
        <v>1828164324.97</v>
      </c>
      <c r="L13" s="138">
        <v>120523440</v>
      </c>
      <c r="M13" s="138">
        <v>466000000</v>
      </c>
      <c r="N13" s="138">
        <v>224433969.65000001</v>
      </c>
      <c r="O13" s="138">
        <v>124307860.45</v>
      </c>
      <c r="P13" s="138">
        <v>27679076432.640003</v>
      </c>
    </row>
    <row r="14" spans="2:16" x14ac:dyDescent="0.25">
      <c r="B14" s="6">
        <v>60</v>
      </c>
      <c r="C14" s="6" t="s">
        <v>22</v>
      </c>
      <c r="D14" s="138">
        <v>1224016737.6399999</v>
      </c>
      <c r="E14" s="138">
        <v>4667386074.1000004</v>
      </c>
      <c r="F14" s="138">
        <v>4625346223.46</v>
      </c>
      <c r="G14" s="138">
        <v>44895474667.300011</v>
      </c>
      <c r="H14" s="138">
        <v>2557810538.5100002</v>
      </c>
      <c r="I14" s="138">
        <v>3596179855.7399998</v>
      </c>
      <c r="J14" s="138">
        <v>3510352877.6300001</v>
      </c>
      <c r="K14" s="138">
        <v>3159061849</v>
      </c>
      <c r="L14" s="138">
        <v>2861889464.2399998</v>
      </c>
      <c r="M14" s="138">
        <v>23507608654.299999</v>
      </c>
      <c r="N14" s="138">
        <v>3050355081.6900001</v>
      </c>
      <c r="O14" s="138">
        <v>23342257908.640007</v>
      </c>
      <c r="P14" s="138">
        <v>120997739932.25002</v>
      </c>
    </row>
    <row r="15" spans="2:16" x14ac:dyDescent="0.25">
      <c r="B15" s="6">
        <v>70</v>
      </c>
      <c r="C15" s="6" t="s">
        <v>23</v>
      </c>
      <c r="D15" s="138">
        <v>52758856.93</v>
      </c>
      <c r="E15" s="138">
        <v>132804859.94</v>
      </c>
      <c r="F15" s="138">
        <v>47738433.239999995</v>
      </c>
      <c r="G15" s="138">
        <v>51132204.729999997</v>
      </c>
      <c r="H15" s="138">
        <v>40293896.269999996</v>
      </c>
      <c r="I15" s="138">
        <v>309526404.54999995</v>
      </c>
      <c r="J15" s="138">
        <v>79909288.260000005</v>
      </c>
      <c r="K15" s="138">
        <v>49074107.160000004</v>
      </c>
      <c r="L15" s="138">
        <v>51079928.380000003</v>
      </c>
      <c r="M15" s="138">
        <v>199160973.25</v>
      </c>
      <c r="N15" s="138">
        <v>80018349.689999998</v>
      </c>
      <c r="O15" s="138">
        <v>1927877525.48</v>
      </c>
      <c r="P15" s="138">
        <v>3021374827.8800001</v>
      </c>
    </row>
    <row r="16" spans="2:16" x14ac:dyDescent="0.25">
      <c r="B16" s="7" t="s">
        <v>24</v>
      </c>
      <c r="C16" s="7"/>
      <c r="D16" s="137">
        <v>30843912973.789986</v>
      </c>
      <c r="E16" s="137">
        <v>33281669377.820015</v>
      </c>
      <c r="F16" s="137">
        <v>42153302529.059998</v>
      </c>
      <c r="G16" s="137">
        <v>84640403555.370026</v>
      </c>
      <c r="H16" s="137">
        <v>38416956940.650002</v>
      </c>
      <c r="I16" s="137">
        <v>38395240358.609993</v>
      </c>
      <c r="J16" s="137">
        <v>34538438767.749992</v>
      </c>
      <c r="K16" s="137">
        <v>33747340534.540009</v>
      </c>
      <c r="L16" s="137">
        <v>30185673634.689983</v>
      </c>
      <c r="M16" s="137">
        <v>58536611961.539986</v>
      </c>
      <c r="N16" s="137">
        <v>35883442261.769997</v>
      </c>
      <c r="O16" s="137">
        <v>60266287623.790001</v>
      </c>
      <c r="P16" s="137">
        <v>520889280519.37994</v>
      </c>
    </row>
    <row r="17" spans="2:16" ht="15.75" x14ac:dyDescent="0.3">
      <c r="B17" s="3" t="s">
        <v>25</v>
      </c>
      <c r="C17" s="3"/>
      <c r="D17" s="1"/>
      <c r="E17" s="1"/>
      <c r="F17" s="1"/>
      <c r="G17" s="1"/>
    </row>
    <row r="18" spans="2:16" ht="15.75" x14ac:dyDescent="0.3">
      <c r="B18" s="3" t="s">
        <v>26</v>
      </c>
      <c r="C18" s="3"/>
      <c r="D18" s="1"/>
      <c r="E18" s="1"/>
      <c r="F18" s="1"/>
      <c r="G18" s="1"/>
    </row>
    <row r="19" spans="2:16" ht="15.75" x14ac:dyDescent="0.3">
      <c r="B19" s="3" t="s">
        <v>27</v>
      </c>
      <c r="C19" s="3"/>
      <c r="D19" s="1"/>
      <c r="E19" s="1"/>
      <c r="F19" s="1"/>
      <c r="G19" s="1"/>
    </row>
    <row r="20" spans="2:16" ht="15.75" x14ac:dyDescent="0.3">
      <c r="B20" s="1"/>
      <c r="C20" s="1"/>
    </row>
    <row r="21" spans="2:16" ht="15.75" x14ac:dyDescent="0.3">
      <c r="B21" s="1"/>
      <c r="C21" s="1"/>
    </row>
    <row r="22" spans="2:16" ht="15.75" x14ac:dyDescent="0.3">
      <c r="B22" s="1"/>
      <c r="C22" s="1"/>
    </row>
    <row r="23" spans="2:16" ht="15.75" x14ac:dyDescent="0.3">
      <c r="B23" s="1"/>
      <c r="C23" s="1"/>
      <c r="P23" s="8"/>
    </row>
  </sheetData>
  <mergeCells count="8">
    <mergeCell ref="B5:P5"/>
    <mergeCell ref="B6:P6"/>
    <mergeCell ref="B9:C10"/>
    <mergeCell ref="D9:P9"/>
    <mergeCell ref="B1:P1"/>
    <mergeCell ref="B2:P2"/>
    <mergeCell ref="B3:P3"/>
    <mergeCell ref="B4:P4"/>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5121" r:id="rId4">
          <objectPr defaultSize="0" autoPict="0" r:id="rId5">
            <anchor moveWithCells="1">
              <from>
                <xdr:col>13</xdr:col>
                <xdr:colOff>200025</xdr:colOff>
                <xdr:row>0</xdr:row>
                <xdr:rowOff>38100</xdr:rowOff>
              </from>
              <to>
                <xdr:col>15</xdr:col>
                <xdr:colOff>695325</xdr:colOff>
                <xdr:row>3</xdr:row>
                <xdr:rowOff>57150</xdr:rowOff>
              </to>
            </anchor>
          </objectPr>
        </oleObject>
      </mc:Choice>
      <mc:Fallback>
        <oleObject progId="Photoshop.Image.13" shapeId="5121" r:id="rId4"/>
      </mc:Fallback>
    </mc:AlternateContent>
    <mc:AlternateContent xmlns:mc="http://schemas.openxmlformats.org/markup-compatibility/2006">
      <mc:Choice Requires="x14">
        <oleObject progId="Photoshop.Image.13" shapeId="5122" r:id="rId6">
          <objectPr defaultSize="0" autoPict="0" r:id="rId7">
            <anchor moveWithCells="1">
              <from>
                <xdr:col>2</xdr:col>
                <xdr:colOff>476250</xdr:colOff>
                <xdr:row>0</xdr:row>
                <xdr:rowOff>190500</xdr:rowOff>
              </from>
              <to>
                <xdr:col>2</xdr:col>
                <xdr:colOff>1428750</xdr:colOff>
                <xdr:row>4</xdr:row>
                <xdr:rowOff>161925</xdr:rowOff>
              </to>
            </anchor>
          </objectPr>
        </oleObject>
      </mc:Choice>
      <mc:Fallback>
        <oleObject progId="Photoshop.Image.13" shapeId="5122"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P29"/>
  <sheetViews>
    <sheetView showGridLines="0" workbookViewId="0">
      <selection activeCell="C8" sqref="C8:C9"/>
    </sheetView>
  </sheetViews>
  <sheetFormatPr defaultColWidth="11.42578125" defaultRowHeight="15" x14ac:dyDescent="0.25"/>
  <cols>
    <col min="2" max="2" width="6.5703125" customWidth="1"/>
    <col min="3" max="3" width="32.140625" bestFit="1" customWidth="1"/>
    <col min="4" max="16" width="11.140625" customWidth="1"/>
    <col min="17" max="17" width="11.42578125" customWidth="1"/>
  </cols>
  <sheetData>
    <row r="2" spans="1:16" ht="23.25" x14ac:dyDescent="0.35">
      <c r="B2" s="191" t="s">
        <v>0</v>
      </c>
      <c r="C2" s="191"/>
      <c r="D2" s="191"/>
      <c r="E2" s="191"/>
      <c r="F2" s="191"/>
      <c r="G2" s="191"/>
      <c r="H2" s="191"/>
      <c r="I2" s="191"/>
      <c r="J2" s="191"/>
      <c r="K2" s="191"/>
      <c r="L2" s="191"/>
      <c r="M2" s="191"/>
      <c r="N2" s="191"/>
      <c r="O2" s="191"/>
      <c r="P2" s="191"/>
    </row>
    <row r="3" spans="1:16" x14ac:dyDescent="0.25">
      <c r="B3" s="192" t="s">
        <v>30</v>
      </c>
      <c r="C3" s="192"/>
      <c r="D3" s="192"/>
      <c r="E3" s="192"/>
      <c r="F3" s="192"/>
      <c r="G3" s="192"/>
      <c r="H3" s="192"/>
      <c r="I3" s="192"/>
      <c r="J3" s="192"/>
      <c r="K3" s="192"/>
      <c r="L3" s="192"/>
      <c r="M3" s="192"/>
      <c r="N3" s="192"/>
      <c r="O3" s="192"/>
      <c r="P3" s="192"/>
    </row>
    <row r="4" spans="1:16" x14ac:dyDescent="0.25">
      <c r="B4" s="192" t="s">
        <v>31</v>
      </c>
      <c r="C4" s="192"/>
      <c r="D4" s="192"/>
      <c r="E4" s="192"/>
      <c r="F4" s="192"/>
      <c r="G4" s="192"/>
      <c r="H4" s="192"/>
      <c r="I4" s="192"/>
      <c r="J4" s="192"/>
      <c r="K4" s="192"/>
      <c r="L4" s="192"/>
      <c r="M4" s="192"/>
      <c r="N4" s="192"/>
      <c r="O4" s="192"/>
      <c r="P4" s="192"/>
    </row>
    <row r="5" spans="1:16" x14ac:dyDescent="0.25">
      <c r="B5" s="192" t="s">
        <v>32</v>
      </c>
      <c r="C5" s="192"/>
      <c r="D5" s="192"/>
      <c r="E5" s="192"/>
      <c r="F5" s="192"/>
      <c r="G5" s="192"/>
      <c r="H5" s="192"/>
      <c r="I5" s="192"/>
      <c r="J5" s="192"/>
      <c r="K5" s="192"/>
      <c r="L5" s="192"/>
      <c r="M5" s="192"/>
      <c r="N5" s="192"/>
      <c r="O5" s="192"/>
      <c r="P5" s="192"/>
    </row>
    <row r="6" spans="1:16" x14ac:dyDescent="0.25">
      <c r="D6" s="11"/>
    </row>
    <row r="8" spans="1:16" x14ac:dyDescent="0.25">
      <c r="B8" s="188"/>
      <c r="C8" s="188" t="s">
        <v>33</v>
      </c>
      <c r="D8" s="190">
        <v>2014</v>
      </c>
      <c r="E8" s="190"/>
      <c r="F8" s="190"/>
      <c r="G8" s="190"/>
      <c r="H8" s="190"/>
      <c r="I8" s="190"/>
      <c r="J8" s="190"/>
      <c r="K8" s="190"/>
      <c r="L8" s="190"/>
      <c r="M8" s="190"/>
      <c r="N8" s="190"/>
      <c r="O8" s="190"/>
      <c r="P8" s="190"/>
    </row>
    <row r="9" spans="1:16" x14ac:dyDescent="0.25">
      <c r="B9" s="189"/>
      <c r="C9" s="189"/>
      <c r="D9" s="28" t="s">
        <v>34</v>
      </c>
      <c r="E9" s="28" t="s">
        <v>7</v>
      </c>
      <c r="F9" s="28" t="s">
        <v>8</v>
      </c>
      <c r="G9" s="28" t="s">
        <v>9</v>
      </c>
      <c r="H9" s="28" t="s">
        <v>10</v>
      </c>
      <c r="I9" s="28" t="s">
        <v>11</v>
      </c>
      <c r="J9" s="28" t="s">
        <v>12</v>
      </c>
      <c r="K9" s="28" t="s">
        <v>13</v>
      </c>
      <c r="L9" s="28" t="s">
        <v>14</v>
      </c>
      <c r="M9" s="28" t="s">
        <v>15</v>
      </c>
      <c r="N9" s="28" t="s">
        <v>16</v>
      </c>
      <c r="O9" s="28" t="s">
        <v>17</v>
      </c>
      <c r="P9" s="28" t="s">
        <v>29</v>
      </c>
    </row>
    <row r="10" spans="1:16" x14ac:dyDescent="0.25">
      <c r="A10" s="26"/>
      <c r="B10" s="25">
        <v>10</v>
      </c>
      <c r="C10" s="24" t="s">
        <v>19</v>
      </c>
      <c r="D10" s="139">
        <v>31055628675.660004</v>
      </c>
      <c r="E10" s="139">
        <v>26199590403.10001</v>
      </c>
      <c r="F10" s="139">
        <v>28712006196.619995</v>
      </c>
      <c r="G10" s="139">
        <v>50340560101.699997</v>
      </c>
      <c r="H10" s="139">
        <v>28387119308.099998</v>
      </c>
      <c r="I10" s="139">
        <v>27660104132.809998</v>
      </c>
      <c r="J10" s="139">
        <v>38705666390.569992</v>
      </c>
      <c r="K10" s="139">
        <v>28397649255.480007</v>
      </c>
      <c r="L10" s="139">
        <v>28051463299.26001</v>
      </c>
      <c r="M10" s="139">
        <v>34113725208.54998</v>
      </c>
      <c r="N10" s="139">
        <v>28911453930.93</v>
      </c>
      <c r="O10" s="139">
        <v>31646316045.790005</v>
      </c>
      <c r="P10" s="140">
        <v>382181282948.56995</v>
      </c>
    </row>
    <row r="11" spans="1:16" x14ac:dyDescent="0.25">
      <c r="B11" s="23">
        <v>20</v>
      </c>
      <c r="C11" s="22" t="s">
        <v>20</v>
      </c>
      <c r="D11" s="141">
        <v>3000061338.3000002</v>
      </c>
      <c r="E11" s="141">
        <v>2744307912.1699991</v>
      </c>
      <c r="F11" s="141">
        <v>3051412746.2399998</v>
      </c>
      <c r="G11" s="141">
        <v>4158912287.0600004</v>
      </c>
      <c r="H11" s="141">
        <v>2845821868.2900014</v>
      </c>
      <c r="I11" s="141">
        <v>2366063927.8300004</v>
      </c>
      <c r="J11" s="141">
        <v>2826902162.7800002</v>
      </c>
      <c r="K11" s="141">
        <v>2781228677.8499999</v>
      </c>
      <c r="L11" s="141">
        <v>2763862898.0100002</v>
      </c>
      <c r="M11" s="141">
        <v>3214296655.3700004</v>
      </c>
      <c r="N11" s="142">
        <v>2731767517.8799996</v>
      </c>
      <c r="O11" s="142">
        <v>2723787585.6799998</v>
      </c>
      <c r="P11" s="140">
        <v>35208425577.459991</v>
      </c>
    </row>
    <row r="12" spans="1:16" x14ac:dyDescent="0.25">
      <c r="B12" s="23">
        <v>30</v>
      </c>
      <c r="C12" s="22" t="s">
        <v>35</v>
      </c>
      <c r="D12" s="21">
        <v>0</v>
      </c>
      <c r="E12" s="21">
        <v>0</v>
      </c>
      <c r="F12" s="21">
        <v>0</v>
      </c>
      <c r="G12" s="21">
        <v>0</v>
      </c>
      <c r="H12" s="21">
        <v>0</v>
      </c>
      <c r="I12" s="21">
        <v>0</v>
      </c>
      <c r="J12" s="21">
        <v>0</v>
      </c>
      <c r="K12" s="21">
        <v>0</v>
      </c>
      <c r="L12" s="20">
        <v>0</v>
      </c>
      <c r="M12" s="19">
        <v>0</v>
      </c>
      <c r="N12" s="18">
        <v>0</v>
      </c>
      <c r="O12" s="18">
        <v>0</v>
      </c>
      <c r="P12" s="17">
        <v>0</v>
      </c>
    </row>
    <row r="13" spans="1:16" x14ac:dyDescent="0.25">
      <c r="B13" s="23">
        <v>70</v>
      </c>
      <c r="C13" s="22" t="s">
        <v>23</v>
      </c>
      <c r="D13" s="143">
        <v>131209986.03999999</v>
      </c>
      <c r="E13" s="143">
        <v>12801684.73</v>
      </c>
      <c r="F13" s="143">
        <v>9081057.1399999987</v>
      </c>
      <c r="G13" s="143">
        <v>118427611.23999999</v>
      </c>
      <c r="H13" s="143">
        <v>46558823.609999999</v>
      </c>
      <c r="I13" s="143">
        <v>26231939.359999999</v>
      </c>
      <c r="J13" s="143">
        <v>86831446.650000006</v>
      </c>
      <c r="K13" s="143">
        <v>16222066.67</v>
      </c>
      <c r="L13" s="143">
        <v>78873802.729999989</v>
      </c>
      <c r="M13" s="143">
        <v>7578136.0800000001</v>
      </c>
      <c r="N13" s="142">
        <v>40878551.189999998</v>
      </c>
      <c r="O13" s="142">
        <v>1526396368.53</v>
      </c>
      <c r="P13" s="140">
        <v>2101091473.9700003</v>
      </c>
    </row>
    <row r="14" spans="1:16" x14ac:dyDescent="0.25">
      <c r="B14" s="23">
        <v>90</v>
      </c>
      <c r="C14" s="22" t="s">
        <v>36</v>
      </c>
      <c r="D14" s="21">
        <v>0</v>
      </c>
      <c r="E14" s="21">
        <v>0</v>
      </c>
      <c r="F14" s="21">
        <v>0</v>
      </c>
      <c r="G14" s="21">
        <v>0</v>
      </c>
      <c r="H14" s="21">
        <v>0</v>
      </c>
      <c r="I14" s="21">
        <v>0</v>
      </c>
      <c r="J14" s="21">
        <v>0</v>
      </c>
      <c r="K14" s="21">
        <v>0</v>
      </c>
      <c r="L14" s="20">
        <v>0</v>
      </c>
      <c r="M14" s="19">
        <v>0</v>
      </c>
      <c r="N14" s="18">
        <v>0</v>
      </c>
      <c r="O14" s="18">
        <v>0</v>
      </c>
      <c r="P14" s="17">
        <v>0</v>
      </c>
    </row>
    <row r="15" spans="1:16" x14ac:dyDescent="0.25">
      <c r="B15" s="187" t="s">
        <v>24</v>
      </c>
      <c r="C15" s="187"/>
      <c r="D15" s="144">
        <f t="shared" ref="D15:P15" si="0">+SUM(D10:D14)</f>
        <v>34186900000.000004</v>
      </c>
      <c r="E15" s="144">
        <f t="shared" si="0"/>
        <v>28956700000.000008</v>
      </c>
      <c r="F15" s="144">
        <f t="shared" si="0"/>
        <v>31772499999.999992</v>
      </c>
      <c r="G15" s="144">
        <f t="shared" si="0"/>
        <v>54617899999.999992</v>
      </c>
      <c r="H15" s="144">
        <f t="shared" si="0"/>
        <v>31279500000</v>
      </c>
      <c r="I15" s="144">
        <f t="shared" si="0"/>
        <v>30052400000</v>
      </c>
      <c r="J15" s="144">
        <f t="shared" si="0"/>
        <v>41619399999.999992</v>
      </c>
      <c r="K15" s="144">
        <f t="shared" si="0"/>
        <v>31195100000.000004</v>
      </c>
      <c r="L15" s="144">
        <f t="shared" si="0"/>
        <v>30894200000.000011</v>
      </c>
      <c r="M15" s="144">
        <f t="shared" si="0"/>
        <v>37335599999.999985</v>
      </c>
      <c r="N15" s="144">
        <f t="shared" si="0"/>
        <v>31684100000</v>
      </c>
      <c r="O15" s="144">
        <f t="shared" si="0"/>
        <v>35896500000</v>
      </c>
      <c r="P15" s="144">
        <f t="shared" si="0"/>
        <v>419490799999.99988</v>
      </c>
    </row>
    <row r="16" spans="1:16" x14ac:dyDescent="0.25">
      <c r="B16" s="16" t="s">
        <v>37</v>
      </c>
      <c r="D16" s="15"/>
      <c r="E16" s="15"/>
      <c r="F16" s="15"/>
      <c r="G16" s="15"/>
      <c r="H16" s="15"/>
      <c r="I16" s="15"/>
      <c r="J16" s="15"/>
      <c r="K16" s="15"/>
      <c r="L16" s="15"/>
      <c r="M16" s="15"/>
      <c r="N16" s="11"/>
      <c r="O16" s="11"/>
    </row>
    <row r="18" spans="4:16" x14ac:dyDescent="0.25">
      <c r="D18" s="11"/>
      <c r="E18" s="11"/>
      <c r="F18" s="11"/>
      <c r="G18" s="11"/>
      <c r="H18" s="11"/>
      <c r="I18" s="11"/>
      <c r="J18" s="11"/>
      <c r="K18" s="11"/>
      <c r="L18" s="11"/>
      <c r="M18" s="11"/>
      <c r="N18" s="11"/>
      <c r="O18" s="11"/>
      <c r="P18" s="11"/>
    </row>
    <row r="19" spans="4:16" x14ac:dyDescent="0.25">
      <c r="D19" s="11"/>
      <c r="E19" s="11"/>
      <c r="F19" s="11"/>
      <c r="G19" s="11"/>
      <c r="H19" s="11"/>
      <c r="I19" s="11"/>
      <c r="J19" s="11"/>
      <c r="K19" s="11"/>
      <c r="L19" s="11"/>
      <c r="M19" s="11"/>
      <c r="N19" s="11"/>
      <c r="O19" s="11"/>
      <c r="P19" s="11"/>
    </row>
    <row r="20" spans="4:16" x14ac:dyDescent="0.25">
      <c r="D20" s="14"/>
      <c r="E20" s="14"/>
      <c r="F20" s="14"/>
      <c r="G20" s="14"/>
      <c r="H20" s="14"/>
      <c r="I20" s="14"/>
      <c r="J20" s="14"/>
      <c r="K20" s="14"/>
      <c r="L20" s="14"/>
      <c r="M20" s="14"/>
      <c r="N20" s="14"/>
      <c r="O20" s="14"/>
      <c r="P20" s="14"/>
    </row>
    <row r="21" spans="4:16" x14ac:dyDescent="0.25">
      <c r="D21" s="11"/>
      <c r="E21" s="11"/>
      <c r="F21" s="11"/>
      <c r="G21" s="11"/>
      <c r="H21" s="11"/>
      <c r="I21" s="11"/>
      <c r="J21" s="11"/>
      <c r="K21" s="11"/>
      <c r="L21" s="11"/>
      <c r="M21" s="11"/>
      <c r="N21" s="11"/>
      <c r="O21" s="11"/>
      <c r="P21" s="11"/>
    </row>
    <row r="22" spans="4:16" x14ac:dyDescent="0.25">
      <c r="D22" s="11"/>
      <c r="E22" s="11"/>
      <c r="F22" s="11"/>
      <c r="G22" s="11"/>
      <c r="H22" s="11"/>
      <c r="I22" s="11"/>
      <c r="J22" s="11"/>
      <c r="K22" s="11"/>
      <c r="L22" s="11"/>
      <c r="M22" s="11"/>
      <c r="N22" s="11"/>
      <c r="O22" s="11"/>
      <c r="P22" s="11"/>
    </row>
    <row r="23" spans="4:16" x14ac:dyDescent="0.25">
      <c r="D23" s="11"/>
      <c r="E23" s="11"/>
      <c r="F23" s="11"/>
      <c r="G23" s="11"/>
      <c r="H23" s="11"/>
      <c r="I23" s="11"/>
      <c r="J23" s="11"/>
      <c r="K23" s="11"/>
      <c r="L23" s="11"/>
      <c r="M23" s="11"/>
      <c r="N23" s="11"/>
      <c r="O23" s="11"/>
      <c r="P23" s="11"/>
    </row>
    <row r="25" spans="4:16" x14ac:dyDescent="0.25">
      <c r="D25" s="13"/>
      <c r="E25" s="13"/>
      <c r="F25" s="13"/>
      <c r="G25" s="13"/>
      <c r="H25" s="13"/>
      <c r="I25" s="13"/>
      <c r="J25" s="13"/>
      <c r="K25" s="13"/>
      <c r="L25" s="13"/>
      <c r="M25" s="13"/>
      <c r="N25" s="13"/>
      <c r="O25" s="13"/>
      <c r="P25" s="13"/>
    </row>
    <row r="27" spans="4:16" x14ac:dyDescent="0.25">
      <c r="D27" s="12"/>
      <c r="E27" s="12"/>
      <c r="F27" s="12"/>
      <c r="G27" s="12"/>
      <c r="H27" s="12"/>
      <c r="I27" s="12"/>
      <c r="J27" s="12"/>
      <c r="K27" s="12"/>
      <c r="L27" s="12"/>
      <c r="M27" s="12"/>
      <c r="N27" s="12"/>
      <c r="O27" s="12"/>
      <c r="P27" s="12"/>
    </row>
    <row r="28" spans="4:16" x14ac:dyDescent="0.25">
      <c r="D28" s="11"/>
      <c r="E28" s="11"/>
      <c r="F28" s="11"/>
      <c r="G28" s="11"/>
      <c r="H28" s="11"/>
      <c r="I28" s="11"/>
      <c r="J28" s="11"/>
      <c r="K28" s="11"/>
      <c r="L28" s="11"/>
      <c r="M28" s="11"/>
      <c r="N28" s="11"/>
      <c r="O28" s="11"/>
      <c r="P28" s="11"/>
    </row>
    <row r="29" spans="4:16" s="9" customFormat="1" x14ac:dyDescent="0.25">
      <c r="D29" s="10"/>
      <c r="E29" s="10"/>
      <c r="F29" s="10"/>
      <c r="G29" s="10"/>
      <c r="H29" s="10"/>
      <c r="I29" s="10"/>
      <c r="J29" s="10"/>
      <c r="K29" s="10"/>
      <c r="L29" s="10"/>
      <c r="M29" s="10"/>
      <c r="N29" s="10"/>
      <c r="O29" s="10"/>
      <c r="P29" s="10"/>
    </row>
  </sheetData>
  <mergeCells count="8">
    <mergeCell ref="B15:C15"/>
    <mergeCell ref="B8:B9"/>
    <mergeCell ref="C8:C9"/>
    <mergeCell ref="D8:P8"/>
    <mergeCell ref="B2:P2"/>
    <mergeCell ref="B3:P3"/>
    <mergeCell ref="B4:P4"/>
    <mergeCell ref="B5:P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2:R35"/>
  <sheetViews>
    <sheetView showGridLines="0" zoomScaleNormal="100" workbookViewId="0">
      <selection activeCell="B7" sqref="B7:C9"/>
    </sheetView>
  </sheetViews>
  <sheetFormatPr defaultColWidth="11.42578125" defaultRowHeight="15" x14ac:dyDescent="0.25"/>
  <cols>
    <col min="1" max="1" width="7.7109375" customWidth="1"/>
    <col min="2" max="2" width="14" customWidth="1"/>
    <col min="3" max="3" width="32.140625" bestFit="1" customWidth="1"/>
    <col min="4" max="4" width="14.85546875" customWidth="1"/>
    <col min="5" max="11" width="10.140625" customWidth="1"/>
    <col min="12" max="12" width="11.140625" customWidth="1"/>
    <col min="13" max="13" width="12" customWidth="1"/>
    <col min="14" max="16" width="11.140625" customWidth="1"/>
    <col min="17" max="17" width="11.42578125" customWidth="1"/>
    <col min="18" max="18" width="13.140625" bestFit="1" customWidth="1"/>
  </cols>
  <sheetData>
    <row r="2" spans="1:17" ht="27.75" customHeight="1" x14ac:dyDescent="0.35">
      <c r="B2" s="191" t="s">
        <v>0</v>
      </c>
      <c r="C2" s="191"/>
      <c r="D2" s="191"/>
      <c r="E2" s="191"/>
      <c r="F2" s="191"/>
      <c r="G2" s="191"/>
      <c r="H2" s="191"/>
      <c r="I2" s="191"/>
      <c r="J2" s="191"/>
      <c r="K2" s="191"/>
      <c r="L2" s="191"/>
      <c r="M2" s="191"/>
      <c r="N2" s="191"/>
      <c r="O2" s="191"/>
      <c r="P2" s="191"/>
      <c r="Q2" s="191"/>
    </row>
    <row r="3" spans="1:17" ht="20.25" customHeight="1" x14ac:dyDescent="0.25">
      <c r="B3" s="171" t="s">
        <v>30</v>
      </c>
      <c r="C3" s="171"/>
      <c r="D3" s="171"/>
      <c r="E3" s="171"/>
      <c r="F3" s="171"/>
      <c r="G3" s="171"/>
      <c r="H3" s="171"/>
      <c r="I3" s="171"/>
      <c r="J3" s="171"/>
      <c r="K3" s="171"/>
      <c r="L3" s="171"/>
      <c r="M3" s="171"/>
      <c r="N3" s="171"/>
      <c r="O3" s="171"/>
      <c r="P3" s="171"/>
      <c r="Q3" s="171"/>
    </row>
    <row r="4" spans="1:17" ht="21" customHeight="1" x14ac:dyDescent="0.25">
      <c r="B4" s="195" t="s">
        <v>38</v>
      </c>
      <c r="C4" s="195"/>
      <c r="D4" s="195"/>
      <c r="E4" s="195"/>
      <c r="F4" s="195"/>
      <c r="G4" s="195"/>
      <c r="H4" s="195"/>
      <c r="I4" s="195"/>
      <c r="J4" s="195"/>
      <c r="K4" s="195"/>
      <c r="L4" s="195"/>
      <c r="M4" s="195"/>
      <c r="N4" s="195"/>
      <c r="O4" s="195"/>
      <c r="P4" s="195"/>
      <c r="Q4" s="195"/>
    </row>
    <row r="5" spans="1:17" ht="18" customHeight="1" x14ac:dyDescent="0.25">
      <c r="B5" s="192"/>
      <c r="C5" s="192"/>
      <c r="D5" s="192"/>
      <c r="E5" s="192"/>
      <c r="F5" s="192"/>
      <c r="G5" s="192"/>
      <c r="H5" s="192"/>
      <c r="I5" s="192"/>
      <c r="J5" s="117"/>
      <c r="K5" s="117"/>
      <c r="L5" s="117"/>
      <c r="M5" s="117"/>
      <c r="N5" s="117"/>
      <c r="Q5" s="29"/>
    </row>
    <row r="6" spans="1:17" x14ac:dyDescent="0.25">
      <c r="B6" s="30" t="s">
        <v>39</v>
      </c>
      <c r="C6" s="31"/>
      <c r="D6" s="32"/>
      <c r="E6" s="30"/>
      <c r="F6" s="30"/>
      <c r="G6" s="30"/>
      <c r="H6" s="30"/>
      <c r="Q6" s="33" t="s">
        <v>40</v>
      </c>
    </row>
    <row r="7" spans="1:17" ht="3.75" customHeight="1" x14ac:dyDescent="0.25">
      <c r="B7" s="196" t="s">
        <v>41</v>
      </c>
      <c r="C7" s="197"/>
      <c r="D7" s="34"/>
      <c r="E7" s="198">
        <v>2015</v>
      </c>
      <c r="F7" s="198"/>
      <c r="G7" s="198"/>
      <c r="H7" s="198"/>
      <c r="I7" s="198"/>
      <c r="J7" s="198"/>
      <c r="K7" s="198"/>
      <c r="L7" s="198"/>
      <c r="M7" s="198"/>
      <c r="N7" s="198"/>
      <c r="O7" s="198"/>
      <c r="P7" s="198"/>
      <c r="Q7" s="198"/>
    </row>
    <row r="8" spans="1:17" x14ac:dyDescent="0.25">
      <c r="B8" s="196"/>
      <c r="C8" s="197"/>
      <c r="D8" s="35" t="s">
        <v>42</v>
      </c>
      <c r="E8" s="198"/>
      <c r="F8" s="198"/>
      <c r="G8" s="198"/>
      <c r="H8" s="198"/>
      <c r="I8" s="198"/>
      <c r="J8" s="198"/>
      <c r="K8" s="198"/>
      <c r="L8" s="198"/>
      <c r="M8" s="198"/>
      <c r="N8" s="198"/>
      <c r="O8" s="198"/>
      <c r="P8" s="198"/>
      <c r="Q8" s="198"/>
    </row>
    <row r="9" spans="1:17" x14ac:dyDescent="0.25">
      <c r="B9" s="196"/>
      <c r="C9" s="197"/>
      <c r="D9" s="35" t="s">
        <v>43</v>
      </c>
      <c r="E9" s="27" t="s">
        <v>34</v>
      </c>
      <c r="F9" s="27" t="s">
        <v>7</v>
      </c>
      <c r="G9" s="27" t="s">
        <v>8</v>
      </c>
      <c r="H9" s="27" t="s">
        <v>9</v>
      </c>
      <c r="I9" s="27" t="s">
        <v>10</v>
      </c>
      <c r="J9" s="27" t="s">
        <v>11</v>
      </c>
      <c r="K9" s="27" t="s">
        <v>12</v>
      </c>
      <c r="L9" s="27" t="s">
        <v>13</v>
      </c>
      <c r="M9" s="27" t="s">
        <v>14</v>
      </c>
      <c r="N9" s="27" t="s">
        <v>15</v>
      </c>
      <c r="O9" s="27" t="s">
        <v>16</v>
      </c>
      <c r="P9" s="27" t="s">
        <v>17</v>
      </c>
      <c r="Q9" s="27" t="s">
        <v>29</v>
      </c>
    </row>
    <row r="10" spans="1:17" x14ac:dyDescent="0.25">
      <c r="A10" s="26"/>
      <c r="B10" s="25">
        <v>10</v>
      </c>
      <c r="C10" s="24" t="s">
        <v>19</v>
      </c>
      <c r="D10" s="145">
        <v>395367533885</v>
      </c>
      <c r="E10" s="146">
        <v>36465374126.690002</v>
      </c>
      <c r="F10" s="146">
        <v>27618328000.710018</v>
      </c>
      <c r="G10" s="146">
        <v>31066314996.119972</v>
      </c>
      <c r="H10" s="146">
        <v>44866002807.899971</v>
      </c>
      <c r="I10" s="146">
        <v>33743018916.039967</v>
      </c>
      <c r="J10" s="146">
        <v>30366489010.520012</v>
      </c>
      <c r="K10" s="146">
        <v>33740158855.060013</v>
      </c>
      <c r="L10" s="146">
        <v>32650841003.810066</v>
      </c>
      <c r="M10" s="146">
        <v>32017060476.00005</v>
      </c>
      <c r="N10" s="146">
        <v>34124478733.520054</v>
      </c>
      <c r="O10" s="146">
        <v>31034192975.780041</v>
      </c>
      <c r="P10" s="146">
        <v>33196393650.620049</v>
      </c>
      <c r="Q10" s="146">
        <f>+SUM(E10:P10)</f>
        <v>400888653552.77026</v>
      </c>
    </row>
    <row r="11" spans="1:17" x14ac:dyDescent="0.25">
      <c r="B11" s="23">
        <v>20</v>
      </c>
      <c r="C11" s="22" t="s">
        <v>20</v>
      </c>
      <c r="D11" s="147">
        <v>54575474501</v>
      </c>
      <c r="E11" s="148">
        <v>3542921113.9900017</v>
      </c>
      <c r="F11" s="148">
        <v>3242818745.1000028</v>
      </c>
      <c r="G11" s="148">
        <v>3269148285.9900012</v>
      </c>
      <c r="H11" s="148">
        <v>3837312516.2299991</v>
      </c>
      <c r="I11" s="148">
        <v>2935770126.4300027</v>
      </c>
      <c r="J11" s="148">
        <v>3355190536.6100006</v>
      </c>
      <c r="K11" s="148">
        <v>3978768506.730001</v>
      </c>
      <c r="L11" s="148">
        <v>3190327716.79</v>
      </c>
      <c r="M11" s="148">
        <v>3572454289.5000005</v>
      </c>
      <c r="N11" s="148">
        <v>3681210498.2099986</v>
      </c>
      <c r="O11" s="148">
        <v>3052241566.3800001</v>
      </c>
      <c r="P11" s="148">
        <v>3864607174.6500006</v>
      </c>
      <c r="Q11" s="146">
        <f>+SUM(E11:P11)</f>
        <v>41522771076.610001</v>
      </c>
    </row>
    <row r="12" spans="1:17" x14ac:dyDescent="0.25">
      <c r="B12" s="23">
        <v>30</v>
      </c>
      <c r="C12" s="22" t="s">
        <v>35</v>
      </c>
      <c r="D12" s="37">
        <v>0</v>
      </c>
      <c r="E12" s="37">
        <v>0</v>
      </c>
      <c r="F12" s="37">
        <v>0</v>
      </c>
      <c r="G12" s="37">
        <v>0</v>
      </c>
      <c r="H12" s="37">
        <v>0</v>
      </c>
      <c r="I12" s="37">
        <v>0</v>
      </c>
      <c r="J12" s="37">
        <v>0</v>
      </c>
      <c r="K12" s="37">
        <v>0</v>
      </c>
      <c r="L12" s="37">
        <v>0</v>
      </c>
      <c r="M12" s="37">
        <v>0</v>
      </c>
      <c r="N12" s="37">
        <v>0</v>
      </c>
      <c r="O12" s="37">
        <v>0</v>
      </c>
      <c r="P12" s="37">
        <v>0</v>
      </c>
      <c r="Q12" s="36">
        <f t="shared" ref="Q12:Q14" si="0">+SUM(E12:P12)</f>
        <v>0</v>
      </c>
    </row>
    <row r="13" spans="1:17" x14ac:dyDescent="0.25">
      <c r="B13" s="23">
        <v>70</v>
      </c>
      <c r="C13" s="22" t="s">
        <v>23</v>
      </c>
      <c r="D13" s="147">
        <v>5490423734</v>
      </c>
      <c r="E13" s="149">
        <v>93475686938.320007</v>
      </c>
      <c r="F13" s="150">
        <v>239646505.04999998</v>
      </c>
      <c r="G13" s="150">
        <v>218071851.59999996</v>
      </c>
      <c r="H13" s="150">
        <v>279250104.82999998</v>
      </c>
      <c r="I13" s="150">
        <v>268540023.73000002</v>
      </c>
      <c r="J13" s="150">
        <v>273423406.44</v>
      </c>
      <c r="K13" s="150">
        <v>54711061.240000002</v>
      </c>
      <c r="L13" s="150">
        <v>78691909.359999999</v>
      </c>
      <c r="M13" s="150">
        <v>71831706.51000002</v>
      </c>
      <c r="N13" s="150">
        <v>165867806.80000001</v>
      </c>
      <c r="O13" s="150">
        <v>177122305.15000004</v>
      </c>
      <c r="P13" s="150">
        <v>854752644.39999998</v>
      </c>
      <c r="Q13" s="146">
        <f t="shared" si="0"/>
        <v>96157596263.430008</v>
      </c>
    </row>
    <row r="14" spans="1:17" x14ac:dyDescent="0.25">
      <c r="B14" s="23">
        <v>90</v>
      </c>
      <c r="C14" s="22" t="s">
        <v>36</v>
      </c>
      <c r="D14" s="37">
        <v>0</v>
      </c>
      <c r="E14" s="37">
        <v>0</v>
      </c>
      <c r="F14" s="37">
        <v>0</v>
      </c>
      <c r="G14" s="37">
        <v>0</v>
      </c>
      <c r="H14" s="37">
        <v>0</v>
      </c>
      <c r="I14" s="37">
        <v>0</v>
      </c>
      <c r="J14" s="37">
        <v>0</v>
      </c>
      <c r="K14" s="37">
        <v>0</v>
      </c>
      <c r="L14" s="37">
        <v>0</v>
      </c>
      <c r="M14" s="37">
        <v>0</v>
      </c>
      <c r="N14" s="37">
        <v>0</v>
      </c>
      <c r="O14" s="37">
        <v>0</v>
      </c>
      <c r="P14" s="37">
        <v>0</v>
      </c>
      <c r="Q14" s="36">
        <f t="shared" si="0"/>
        <v>0</v>
      </c>
    </row>
    <row r="15" spans="1:17" x14ac:dyDescent="0.25">
      <c r="B15" s="193" t="s">
        <v>29</v>
      </c>
      <c r="C15" s="193"/>
      <c r="D15" s="151">
        <f>+D10+D11+D12+D13+D14</f>
        <v>455433432120</v>
      </c>
      <c r="E15" s="151">
        <f>+SUM(E10:E14)</f>
        <v>133483982179.00002</v>
      </c>
      <c r="F15" s="151">
        <f>+SUM(F10:F14)</f>
        <v>31100793250.86002</v>
      </c>
      <c r="G15" s="151">
        <f t="shared" ref="G15:K15" si="1">+SUM(G10:G14)</f>
        <v>34553535133.709976</v>
      </c>
      <c r="H15" s="151">
        <f t="shared" si="1"/>
        <v>48982565428.959969</v>
      </c>
      <c r="I15" s="151">
        <f t="shared" si="1"/>
        <v>36947329066.199974</v>
      </c>
      <c r="J15" s="151">
        <f t="shared" si="1"/>
        <v>33995102953.570011</v>
      </c>
      <c r="K15" s="151">
        <f t="shared" si="1"/>
        <v>37773638423.030014</v>
      </c>
      <c r="L15" s="151">
        <f>+SUM(L10:L14)</f>
        <v>35919860629.960068</v>
      </c>
      <c r="M15" s="151">
        <f>+SUM(M10:M14)</f>
        <v>35661346472.010056</v>
      </c>
      <c r="N15" s="151">
        <f>+SUM(N10:N14)</f>
        <v>37971557038.530052</v>
      </c>
      <c r="O15" s="151">
        <f>+SUM(O10:O14)</f>
        <v>34263556847.310043</v>
      </c>
      <c r="P15" s="151">
        <f>+SUM(P10:P14)</f>
        <v>37915753469.670052</v>
      </c>
      <c r="Q15" s="151">
        <f>+SUM(E15:P15)</f>
        <v>538569020892.81024</v>
      </c>
    </row>
    <row r="16" spans="1:17" x14ac:dyDescent="0.25">
      <c r="B16" s="48" t="s">
        <v>44</v>
      </c>
      <c r="E16" s="38"/>
    </row>
    <row r="17" spans="2:18" x14ac:dyDescent="0.25">
      <c r="B17" s="48" t="s">
        <v>45</v>
      </c>
      <c r="E17" s="39"/>
      <c r="F17" s="39"/>
      <c r="G17" s="39"/>
      <c r="H17" s="39"/>
    </row>
    <row r="18" spans="2:18" ht="23.25" customHeight="1" x14ac:dyDescent="0.25">
      <c r="B18" s="194" t="s">
        <v>46</v>
      </c>
      <c r="C18" s="194"/>
      <c r="D18" s="194"/>
      <c r="E18" s="194"/>
      <c r="F18" s="194"/>
      <c r="G18" s="194"/>
      <c r="H18" s="194"/>
      <c r="I18" s="194"/>
      <c r="J18" s="47"/>
      <c r="K18" s="47"/>
      <c r="L18" s="47"/>
      <c r="M18" s="47"/>
      <c r="N18" s="47"/>
    </row>
    <row r="19" spans="2:18" ht="21.75" customHeight="1" x14ac:dyDescent="0.25">
      <c r="B19" s="194"/>
      <c r="C19" s="194"/>
      <c r="D19" s="194"/>
      <c r="E19" s="194"/>
      <c r="F19" s="194"/>
      <c r="G19" s="194"/>
      <c r="H19" s="194"/>
      <c r="I19" s="194"/>
      <c r="J19" s="47"/>
      <c r="K19" s="47"/>
      <c r="L19" s="47"/>
      <c r="M19" s="47"/>
      <c r="N19" s="47"/>
    </row>
    <row r="20" spans="2:18" ht="21" customHeight="1" x14ac:dyDescent="0.25">
      <c r="B20" s="194"/>
      <c r="C20" s="194"/>
      <c r="D20" s="194"/>
      <c r="E20" s="194"/>
      <c r="F20" s="194"/>
      <c r="G20" s="194"/>
      <c r="H20" s="194"/>
      <c r="I20" s="194"/>
      <c r="J20" s="47"/>
      <c r="K20" s="47"/>
      <c r="L20" s="47"/>
      <c r="M20" s="47"/>
      <c r="N20" s="47"/>
    </row>
    <row r="21" spans="2:18" ht="23.25" customHeight="1" x14ac:dyDescent="0.25">
      <c r="B21" s="194"/>
      <c r="C21" s="194"/>
      <c r="D21" s="194"/>
      <c r="E21" s="194"/>
      <c r="F21" s="194"/>
      <c r="G21" s="194"/>
      <c r="H21" s="194"/>
      <c r="I21" s="194"/>
      <c r="J21" s="47"/>
      <c r="K21" s="47"/>
      <c r="L21" s="47"/>
      <c r="M21" s="47"/>
      <c r="N21" s="47"/>
    </row>
    <row r="22" spans="2:18" ht="35.25" customHeight="1" x14ac:dyDescent="0.25">
      <c r="B22" s="194"/>
      <c r="C22" s="194"/>
      <c r="D22" s="194"/>
      <c r="E22" s="194"/>
      <c r="F22" s="194"/>
      <c r="G22" s="194"/>
      <c r="H22" s="194"/>
      <c r="I22" s="194"/>
      <c r="J22" s="47"/>
      <c r="K22" s="47"/>
      <c r="L22" s="47"/>
      <c r="M22" s="47"/>
      <c r="N22" s="47"/>
      <c r="O22" s="40"/>
      <c r="P22" s="40"/>
      <c r="R22" s="41"/>
    </row>
    <row r="23" spans="2:18" x14ac:dyDescent="0.25">
      <c r="E23" s="40"/>
      <c r="F23" s="40"/>
      <c r="G23" s="40"/>
      <c r="H23" s="40"/>
      <c r="I23" s="40"/>
      <c r="J23" s="40"/>
      <c r="K23" s="40"/>
      <c r="L23" s="40"/>
      <c r="M23" s="40"/>
      <c r="N23" s="40"/>
    </row>
    <row r="24" spans="2:18" x14ac:dyDescent="0.25">
      <c r="E24" s="40"/>
      <c r="F24" s="8"/>
      <c r="G24" s="8"/>
      <c r="H24" s="8"/>
      <c r="I24" s="8"/>
      <c r="J24" s="8"/>
      <c r="K24" s="8"/>
      <c r="L24" s="8"/>
      <c r="M24" s="42"/>
      <c r="N24" s="42"/>
      <c r="O24" s="42"/>
      <c r="P24" s="42"/>
      <c r="Q24" s="42"/>
    </row>
    <row r="25" spans="2:18" x14ac:dyDescent="0.25">
      <c r="E25" s="40"/>
      <c r="F25" s="40"/>
      <c r="G25" s="40"/>
      <c r="H25" s="40"/>
      <c r="I25" s="40"/>
      <c r="J25" s="40"/>
      <c r="K25" s="40"/>
      <c r="L25" s="40"/>
      <c r="M25" s="40"/>
      <c r="N25" s="42"/>
      <c r="O25" s="43"/>
      <c r="P25" s="43"/>
      <c r="Q25" s="42"/>
    </row>
    <row r="26" spans="2:18" x14ac:dyDescent="0.25">
      <c r="E26" s="40"/>
      <c r="F26" s="40"/>
      <c r="G26" s="40"/>
      <c r="H26" s="40"/>
      <c r="I26" s="40"/>
      <c r="J26" s="40"/>
      <c r="K26" s="40"/>
      <c r="L26" s="40"/>
      <c r="M26" s="40"/>
      <c r="Q26" s="42"/>
    </row>
    <row r="27" spans="2:18" x14ac:dyDescent="0.25">
      <c r="E27" s="40"/>
      <c r="F27" s="29"/>
      <c r="G27" s="29"/>
      <c r="H27" s="29"/>
      <c r="I27" s="29"/>
      <c r="J27" s="29"/>
      <c r="K27" s="29"/>
      <c r="L27" s="29"/>
      <c r="M27" s="29"/>
      <c r="N27" s="44"/>
      <c r="O27" s="44"/>
      <c r="P27" s="44"/>
      <c r="Q27" s="42"/>
    </row>
    <row r="28" spans="2:18" x14ac:dyDescent="0.25">
      <c r="E28" s="40"/>
      <c r="F28" s="40"/>
      <c r="G28" s="40"/>
      <c r="H28" s="40"/>
      <c r="I28" s="40"/>
      <c r="J28" s="40"/>
      <c r="K28" s="40"/>
      <c r="L28" s="40"/>
      <c r="M28" s="40"/>
      <c r="Q28" s="42"/>
    </row>
    <row r="29" spans="2:18" x14ac:dyDescent="0.25">
      <c r="E29" s="40"/>
      <c r="F29" s="45"/>
      <c r="G29" s="45"/>
      <c r="H29" s="45"/>
      <c r="I29" s="45"/>
      <c r="J29" s="45"/>
      <c r="K29" s="45"/>
      <c r="L29" s="45"/>
      <c r="M29" s="45"/>
      <c r="N29" s="45"/>
      <c r="O29" s="45"/>
      <c r="P29" s="45"/>
      <c r="Q29" s="12"/>
    </row>
    <row r="31" spans="2:18" x14ac:dyDescent="0.25">
      <c r="E31" s="42"/>
      <c r="F31" s="42"/>
      <c r="G31" s="42"/>
      <c r="H31" s="42"/>
      <c r="I31" s="42"/>
      <c r="J31" s="42"/>
      <c r="K31" s="42"/>
      <c r="L31" s="42"/>
      <c r="M31" s="42"/>
      <c r="N31" s="42"/>
    </row>
    <row r="32" spans="2:18" x14ac:dyDescent="0.25">
      <c r="E32" s="13"/>
      <c r="F32" s="13"/>
      <c r="G32" s="13"/>
      <c r="H32" s="13"/>
      <c r="I32" s="13"/>
      <c r="J32" s="13"/>
      <c r="K32" s="13"/>
      <c r="L32" s="13"/>
      <c r="M32" s="13"/>
      <c r="N32" s="13"/>
      <c r="O32" s="13"/>
      <c r="P32" s="13"/>
    </row>
    <row r="33" spans="6:18" x14ac:dyDescent="0.25">
      <c r="R33" s="42"/>
    </row>
    <row r="34" spans="6:18" x14ac:dyDescent="0.25">
      <c r="F34" s="46"/>
      <c r="G34" s="46"/>
      <c r="H34" s="46"/>
      <c r="I34" s="46"/>
      <c r="J34" s="46"/>
      <c r="K34" s="46"/>
      <c r="L34" s="46"/>
      <c r="M34" s="46"/>
      <c r="N34" s="46"/>
      <c r="O34" s="46"/>
      <c r="P34" s="46"/>
    </row>
    <row r="35" spans="6:18" x14ac:dyDescent="0.25">
      <c r="F35" s="13"/>
      <c r="G35" s="13"/>
      <c r="H35" s="13"/>
      <c r="I35" s="13"/>
      <c r="J35" s="13"/>
      <c r="K35" s="13"/>
      <c r="L35" s="13"/>
      <c r="M35" s="13"/>
      <c r="N35" s="13"/>
    </row>
  </sheetData>
  <mergeCells count="8">
    <mergeCell ref="B15:C15"/>
    <mergeCell ref="B18:I22"/>
    <mergeCell ref="B2:Q2"/>
    <mergeCell ref="B3:Q3"/>
    <mergeCell ref="B4:Q4"/>
    <mergeCell ref="B5:I5"/>
    <mergeCell ref="B7:C9"/>
    <mergeCell ref="E7:Q8"/>
  </mergeCells>
  <pageMargins left="0.7" right="0.7" top="0.75" bottom="0.75" header="0.3" footer="0.3"/>
  <ignoredErrors>
    <ignoredError sqref="Q10:Q14"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2:Q32"/>
  <sheetViews>
    <sheetView showGridLines="0" zoomScaleNormal="100" workbookViewId="0">
      <selection activeCell="B8" sqref="B8:C9"/>
    </sheetView>
  </sheetViews>
  <sheetFormatPr defaultColWidth="11.42578125" defaultRowHeight="15" x14ac:dyDescent="0.25"/>
  <cols>
    <col min="1" max="1" width="8.85546875" customWidth="1"/>
    <col min="2" max="2" width="14" customWidth="1"/>
    <col min="3" max="3" width="36.42578125" customWidth="1"/>
    <col min="4" max="4" width="13.42578125" customWidth="1"/>
    <col min="5" max="16" width="12" customWidth="1"/>
    <col min="17" max="17" width="13.140625" customWidth="1"/>
  </cols>
  <sheetData>
    <row r="2" spans="1:17" ht="27.75" customHeight="1" x14ac:dyDescent="0.45">
      <c r="B2" s="201" t="s">
        <v>0</v>
      </c>
      <c r="C2" s="201"/>
      <c r="D2" s="201"/>
      <c r="E2" s="201"/>
      <c r="F2" s="201"/>
      <c r="G2" s="201"/>
      <c r="H2" s="201"/>
      <c r="I2" s="201"/>
      <c r="J2" s="201"/>
      <c r="K2" s="201"/>
      <c r="L2" s="201"/>
      <c r="M2" s="201"/>
      <c r="N2" s="201"/>
      <c r="O2" s="201"/>
      <c r="P2" s="201"/>
      <c r="Q2" s="201"/>
    </row>
    <row r="3" spans="1:17" ht="20.25" customHeight="1" x14ac:dyDescent="0.25">
      <c r="B3" s="202" t="s">
        <v>30</v>
      </c>
      <c r="C3" s="202"/>
      <c r="D3" s="202"/>
      <c r="E3" s="202"/>
      <c r="F3" s="202"/>
      <c r="G3" s="202"/>
      <c r="H3" s="202"/>
      <c r="I3" s="202"/>
      <c r="J3" s="202"/>
      <c r="K3" s="202"/>
      <c r="L3" s="202"/>
      <c r="M3" s="202"/>
      <c r="N3" s="202"/>
      <c r="O3" s="202"/>
      <c r="P3" s="202"/>
      <c r="Q3" s="202"/>
    </row>
    <row r="4" spans="1:17" ht="21" customHeight="1" x14ac:dyDescent="0.25">
      <c r="B4" s="195" t="s">
        <v>38</v>
      </c>
      <c r="C4" s="195"/>
      <c r="D4" s="195"/>
      <c r="E4" s="195"/>
      <c r="F4" s="195"/>
      <c r="G4" s="195"/>
      <c r="H4" s="195"/>
      <c r="I4" s="195"/>
      <c r="J4" s="195"/>
      <c r="K4" s="195"/>
      <c r="L4" s="195"/>
      <c r="M4" s="195"/>
      <c r="N4" s="195"/>
      <c r="O4" s="195"/>
      <c r="P4" s="195"/>
      <c r="Q4" s="195"/>
    </row>
    <row r="5" spans="1:17" ht="18" customHeight="1" x14ac:dyDescent="0.25">
      <c r="B5" s="192"/>
      <c r="C5" s="192"/>
      <c r="D5" s="192"/>
      <c r="E5" s="192"/>
    </row>
    <row r="6" spans="1:17" x14ac:dyDescent="0.25">
      <c r="B6" s="49" t="s">
        <v>47</v>
      </c>
      <c r="C6" s="31"/>
      <c r="D6" s="32"/>
      <c r="E6" s="30"/>
      <c r="Q6" s="50" t="s">
        <v>40</v>
      </c>
    </row>
    <row r="7" spans="1:17" ht="1.5" customHeight="1" x14ac:dyDescent="0.25">
      <c r="B7" s="49"/>
      <c r="C7" s="31"/>
      <c r="D7" s="32"/>
      <c r="E7" s="30"/>
    </row>
    <row r="8" spans="1:17" ht="19.5" customHeight="1" x14ac:dyDescent="0.25">
      <c r="B8" s="203" t="s">
        <v>41</v>
      </c>
      <c r="C8" s="203"/>
      <c r="D8" s="204" t="s">
        <v>48</v>
      </c>
      <c r="E8" s="205">
        <v>2016</v>
      </c>
      <c r="F8" s="205"/>
      <c r="G8" s="205"/>
      <c r="H8" s="205"/>
      <c r="I8" s="205"/>
      <c r="J8" s="205"/>
      <c r="K8" s="205"/>
      <c r="L8" s="205"/>
      <c r="M8" s="205"/>
      <c r="N8" s="205"/>
      <c r="O8" s="205"/>
      <c r="P8" s="205"/>
      <c r="Q8" s="206"/>
    </row>
    <row r="9" spans="1:17" ht="18" customHeight="1" x14ac:dyDescent="0.25">
      <c r="B9" s="203"/>
      <c r="C9" s="203"/>
      <c r="D9" s="204"/>
      <c r="E9" s="51" t="s">
        <v>34</v>
      </c>
      <c r="F9" s="119" t="s">
        <v>7</v>
      </c>
      <c r="G9" s="119" t="s">
        <v>8</v>
      </c>
      <c r="H9" s="51" t="s">
        <v>9</v>
      </c>
      <c r="I9" s="119" t="s">
        <v>10</v>
      </c>
      <c r="J9" s="119" t="s">
        <v>11</v>
      </c>
      <c r="K9" s="119" t="s">
        <v>12</v>
      </c>
      <c r="L9" s="119" t="s">
        <v>13</v>
      </c>
      <c r="M9" s="119" t="s">
        <v>14</v>
      </c>
      <c r="N9" s="51" t="s">
        <v>15</v>
      </c>
      <c r="O9" s="119" t="s">
        <v>16</v>
      </c>
      <c r="P9" s="51" t="s">
        <v>17</v>
      </c>
      <c r="Q9" s="52" t="s">
        <v>29</v>
      </c>
    </row>
    <row r="10" spans="1:17" x14ac:dyDescent="0.25">
      <c r="A10" s="26"/>
      <c r="B10" s="25">
        <v>10</v>
      </c>
      <c r="C10" s="24" t="s">
        <v>19</v>
      </c>
      <c r="D10" s="53">
        <v>427582.99820999999</v>
      </c>
      <c r="E10" s="64">
        <v>38619.887347439988</v>
      </c>
      <c r="F10" s="65">
        <v>30114.570057670007</v>
      </c>
      <c r="G10" s="66">
        <v>35479.324106029992</v>
      </c>
      <c r="H10" s="66">
        <v>43872.755438700005</v>
      </c>
      <c r="I10" s="66">
        <v>33063.356523089991</v>
      </c>
      <c r="J10" s="66">
        <v>34468.411774970002</v>
      </c>
      <c r="K10" s="66">
        <v>37883.715984300026</v>
      </c>
      <c r="L10" s="66">
        <v>33981.00826825</v>
      </c>
      <c r="M10" s="66">
        <v>34971.103255049995</v>
      </c>
      <c r="N10" s="66">
        <v>37955.904796630013</v>
      </c>
      <c r="O10" s="66">
        <v>35717.494645840008</v>
      </c>
      <c r="P10" s="66">
        <v>40789.305631630006</v>
      </c>
      <c r="Q10" s="54">
        <f>+SUM(E10:P10)</f>
        <v>436916.83782960009</v>
      </c>
    </row>
    <row r="11" spans="1:17" x14ac:dyDescent="0.25">
      <c r="B11" s="23">
        <v>20</v>
      </c>
      <c r="C11" s="22" t="s">
        <v>20</v>
      </c>
      <c r="D11" s="55">
        <v>59153.547570000002</v>
      </c>
      <c r="E11" s="66">
        <v>3310.6745942799998</v>
      </c>
      <c r="F11" s="66">
        <v>3774.6008943500015</v>
      </c>
      <c r="G11" s="66">
        <v>4279.8783796599992</v>
      </c>
      <c r="H11" s="66">
        <v>3851.1964018900021</v>
      </c>
      <c r="I11" s="66">
        <v>3959.3938802899993</v>
      </c>
      <c r="J11" s="66">
        <v>4213.71194621</v>
      </c>
      <c r="K11" s="66">
        <v>3399.3440565100004</v>
      </c>
      <c r="L11" s="66">
        <v>3826.819151109999</v>
      </c>
      <c r="M11" s="66">
        <v>4133.60527224</v>
      </c>
      <c r="N11" s="66">
        <v>3523.9194534399999</v>
      </c>
      <c r="O11" s="66">
        <v>3287.7784900999991</v>
      </c>
      <c r="P11" s="66">
        <v>6161.5085785699985</v>
      </c>
      <c r="Q11" s="54">
        <f t="shared" ref="Q11:Q14" si="0">+SUM(E11:P11)</f>
        <v>47722.431098649991</v>
      </c>
    </row>
    <row r="12" spans="1:17" x14ac:dyDescent="0.25">
      <c r="B12" s="23">
        <v>30</v>
      </c>
      <c r="C12" s="22" t="s">
        <v>35</v>
      </c>
      <c r="D12" s="56">
        <v>0</v>
      </c>
      <c r="E12" s="29">
        <v>0</v>
      </c>
      <c r="F12" s="29">
        <v>0</v>
      </c>
      <c r="G12" s="29">
        <v>0</v>
      </c>
      <c r="H12" s="29">
        <v>0</v>
      </c>
      <c r="I12" s="29">
        <v>0</v>
      </c>
      <c r="J12" s="29">
        <v>0</v>
      </c>
      <c r="K12" s="29">
        <v>0</v>
      </c>
      <c r="L12" s="29">
        <v>0</v>
      </c>
      <c r="M12" s="29">
        <v>0</v>
      </c>
      <c r="N12" s="29">
        <v>0</v>
      </c>
      <c r="O12" s="29">
        <v>0</v>
      </c>
      <c r="P12" s="29">
        <v>0</v>
      </c>
      <c r="Q12" s="29"/>
    </row>
    <row r="13" spans="1:17" x14ac:dyDescent="0.25">
      <c r="B13" s="23">
        <v>70</v>
      </c>
      <c r="C13" s="22" t="s">
        <v>23</v>
      </c>
      <c r="D13" s="56">
        <v>3561.777</v>
      </c>
      <c r="E13" s="66">
        <v>59.251869999999997</v>
      </c>
      <c r="F13" s="66">
        <v>5.3062708100000009</v>
      </c>
      <c r="G13" s="66">
        <v>14.46795702</v>
      </c>
      <c r="H13" s="66">
        <v>28.061290869999997</v>
      </c>
      <c r="I13" s="66">
        <v>28.84854232</v>
      </c>
      <c r="J13" s="66">
        <v>285.16313595999998</v>
      </c>
      <c r="K13" s="66">
        <v>60.460064060000001</v>
      </c>
      <c r="L13" s="66">
        <v>28.55221817</v>
      </c>
      <c r="M13" s="66">
        <v>30.348929100000003</v>
      </c>
      <c r="N13" s="66">
        <v>36.626250019999993</v>
      </c>
      <c r="O13" s="66">
        <v>47.862677019999992</v>
      </c>
      <c r="P13" s="66">
        <v>398.73644945000001</v>
      </c>
      <c r="Q13" s="54">
        <f>+SUM(E13:P13)</f>
        <v>1023.6856548</v>
      </c>
    </row>
    <row r="14" spans="1:17" x14ac:dyDescent="0.25">
      <c r="B14" s="23">
        <v>90</v>
      </c>
      <c r="C14" s="22" t="s">
        <v>36</v>
      </c>
      <c r="D14" s="56">
        <v>0</v>
      </c>
      <c r="E14" s="66">
        <v>0</v>
      </c>
      <c r="F14" s="66">
        <v>0</v>
      </c>
      <c r="G14" s="66">
        <v>0</v>
      </c>
      <c r="H14" s="66">
        <v>0</v>
      </c>
      <c r="I14" s="66">
        <v>0</v>
      </c>
      <c r="J14" s="66">
        <v>0</v>
      </c>
      <c r="K14" s="66">
        <v>0</v>
      </c>
      <c r="L14" s="66">
        <v>0</v>
      </c>
      <c r="M14" s="66">
        <v>0</v>
      </c>
      <c r="N14" s="66">
        <v>0</v>
      </c>
      <c r="O14" s="66">
        <v>0</v>
      </c>
      <c r="P14" s="66">
        <v>0</v>
      </c>
      <c r="Q14" s="54">
        <f t="shared" si="0"/>
        <v>0</v>
      </c>
    </row>
    <row r="15" spans="1:17" ht="17.25" customHeight="1" x14ac:dyDescent="0.25">
      <c r="B15" s="199" t="s">
        <v>29</v>
      </c>
      <c r="C15" s="200"/>
      <c r="D15" s="57">
        <v>663558.03567999997</v>
      </c>
      <c r="E15" s="57">
        <f>+SUM(E10:E14)</f>
        <v>41989.813811719985</v>
      </c>
      <c r="F15" s="57">
        <f t="shared" ref="F15:P15" si="1">+SUM(F10:F14)</f>
        <v>33894.477222830006</v>
      </c>
      <c r="G15" s="57">
        <f t="shared" si="1"/>
        <v>39773.67044270999</v>
      </c>
      <c r="H15" s="57">
        <f t="shared" si="1"/>
        <v>47752.013131460008</v>
      </c>
      <c r="I15" s="57">
        <f t="shared" si="1"/>
        <v>37051.598945699996</v>
      </c>
      <c r="J15" s="57">
        <f t="shared" si="1"/>
        <v>38967.286857140003</v>
      </c>
      <c r="K15" s="57">
        <f t="shared" si="1"/>
        <v>41343.520104870026</v>
      </c>
      <c r="L15" s="57">
        <f t="shared" si="1"/>
        <v>37836.379637530001</v>
      </c>
      <c r="M15" s="57">
        <f t="shared" si="1"/>
        <v>39135.057456389994</v>
      </c>
      <c r="N15" s="57">
        <f t="shared" si="1"/>
        <v>41516.450500090017</v>
      </c>
      <c r="O15" s="57">
        <f t="shared" si="1"/>
        <v>39053.135812960005</v>
      </c>
      <c r="P15" s="57">
        <f t="shared" si="1"/>
        <v>47349.550659650005</v>
      </c>
      <c r="Q15" s="58">
        <f>+SUM(Q10:Q14)</f>
        <v>485662.95458305004</v>
      </c>
    </row>
    <row r="16" spans="1:17" x14ac:dyDescent="0.25">
      <c r="B16" s="48" t="s">
        <v>44</v>
      </c>
      <c r="E16" s="39"/>
    </row>
    <row r="17" spans="2:16" s="26" customFormat="1" x14ac:dyDescent="0.25">
      <c r="B17" s="48" t="s">
        <v>49</v>
      </c>
      <c r="C17" s="59"/>
      <c r="D17" s="59"/>
      <c r="E17" s="59"/>
    </row>
    <row r="18" spans="2:16" s="26" customFormat="1" x14ac:dyDescent="0.25">
      <c r="B18" s="48" t="s">
        <v>50</v>
      </c>
      <c r="C18" s="59"/>
      <c r="D18" s="59"/>
      <c r="E18" s="59"/>
    </row>
    <row r="19" spans="2:16" s="26" customFormat="1" ht="21" customHeight="1" x14ac:dyDescent="0.25">
      <c r="B19" s="59"/>
      <c r="C19" s="59"/>
      <c r="D19" s="59"/>
      <c r="E19" s="59"/>
    </row>
    <row r="20" spans="2:16" s="26" customFormat="1" ht="23.25" customHeight="1" x14ac:dyDescent="0.25">
      <c r="B20" s="59"/>
      <c r="C20" s="60"/>
      <c r="D20" s="59"/>
      <c r="E20" s="59"/>
    </row>
    <row r="21" spans="2:16" s="26" customFormat="1" ht="23.25" customHeight="1" x14ac:dyDescent="0.25">
      <c r="B21" s="59"/>
      <c r="C21" s="60"/>
      <c r="D21" s="61"/>
      <c r="E21" s="61"/>
      <c r="F21" s="62"/>
      <c r="G21" s="62"/>
      <c r="H21" s="62"/>
      <c r="I21" s="62"/>
      <c r="J21" s="62"/>
      <c r="K21" s="62"/>
      <c r="L21" s="62"/>
      <c r="M21" s="62"/>
      <c r="N21" s="62"/>
      <c r="O21" s="62"/>
      <c r="P21" s="62"/>
    </row>
    <row r="22" spans="2:16" s="26" customFormat="1" x14ac:dyDescent="0.25">
      <c r="C22" s="60"/>
      <c r="E22" s="63"/>
    </row>
    <row r="23" spans="2:16" x14ac:dyDescent="0.25">
      <c r="C23" s="60"/>
      <c r="E23" s="40"/>
    </row>
    <row r="24" spans="2:16" x14ac:dyDescent="0.25">
      <c r="C24" s="60"/>
      <c r="E24" s="40"/>
      <c r="H24" t="s">
        <v>28</v>
      </c>
    </row>
    <row r="25" spans="2:16" x14ac:dyDescent="0.25">
      <c r="C25" s="60"/>
      <c r="E25" s="40"/>
    </row>
    <row r="26" spans="2:16" x14ac:dyDescent="0.25">
      <c r="C26" s="60"/>
      <c r="E26" s="40"/>
    </row>
    <row r="27" spans="2:16" x14ac:dyDescent="0.25">
      <c r="E27" s="40"/>
    </row>
    <row r="28" spans="2:16" x14ac:dyDescent="0.25">
      <c r="E28" s="40"/>
    </row>
    <row r="30" spans="2:16" x14ac:dyDescent="0.25">
      <c r="E30" s="42"/>
    </row>
    <row r="31" spans="2:16" x14ac:dyDescent="0.25">
      <c r="E31" s="40"/>
    </row>
    <row r="32" spans="2:16" x14ac:dyDescent="0.25">
      <c r="F32" s="42"/>
      <c r="G32" s="42"/>
      <c r="H32" s="42"/>
      <c r="I32" s="42"/>
      <c r="J32" s="42"/>
      <c r="K32" s="42"/>
      <c r="L32" s="42"/>
      <c r="M32" s="42"/>
      <c r="N32" s="42"/>
      <c r="O32" s="42"/>
      <c r="P32" s="42"/>
    </row>
  </sheetData>
  <mergeCells count="8">
    <mergeCell ref="B15:C15"/>
    <mergeCell ref="B2:Q2"/>
    <mergeCell ref="B3:Q3"/>
    <mergeCell ref="B4:Q4"/>
    <mergeCell ref="B5:E5"/>
    <mergeCell ref="B8:C9"/>
    <mergeCell ref="D8:D9"/>
    <mergeCell ref="E8:Q8"/>
  </mergeCells>
  <pageMargins left="0.7" right="0.7" top="0.75" bottom="0.75" header="0.3" footer="0.3"/>
  <pageSetup orientation="portrait" r:id="rId1"/>
  <ignoredErrors>
    <ignoredError sqref="Q10:Q12 Q13:Q14"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2:Q48"/>
  <sheetViews>
    <sheetView showGridLines="0" zoomScale="90" zoomScaleNormal="90" workbookViewId="0">
      <selection activeCell="B8" sqref="B8:C9"/>
    </sheetView>
  </sheetViews>
  <sheetFormatPr defaultColWidth="11.42578125" defaultRowHeight="15.75" x14ac:dyDescent="0.25"/>
  <cols>
    <col min="1" max="1" width="5.85546875" customWidth="1"/>
    <col min="2" max="2" width="14" style="67" customWidth="1"/>
    <col min="3" max="3" width="32.28515625" style="67" customWidth="1"/>
    <col min="4" max="4" width="17.7109375" style="67" customWidth="1"/>
    <col min="5" max="17" width="13.85546875" style="67" customWidth="1"/>
    <col min="18" max="18" width="20" bestFit="1" customWidth="1"/>
  </cols>
  <sheetData>
    <row r="2" spans="1:17" ht="27.75" customHeight="1" x14ac:dyDescent="0.45">
      <c r="B2" s="201" t="s">
        <v>0</v>
      </c>
      <c r="C2" s="201"/>
      <c r="D2" s="201"/>
      <c r="E2" s="201"/>
      <c r="F2" s="201"/>
      <c r="G2" s="201"/>
      <c r="H2" s="201"/>
      <c r="I2" s="201"/>
      <c r="J2" s="201"/>
      <c r="K2" s="201"/>
      <c r="L2" s="201"/>
      <c r="M2" s="201"/>
      <c r="N2" s="201"/>
      <c r="O2" s="201"/>
      <c r="P2" s="201"/>
      <c r="Q2" s="201"/>
    </row>
    <row r="3" spans="1:17" ht="20.25" customHeight="1" x14ac:dyDescent="0.25">
      <c r="B3" s="202" t="s">
        <v>30</v>
      </c>
      <c r="C3" s="202"/>
      <c r="D3" s="202"/>
      <c r="E3" s="202"/>
      <c r="F3" s="202"/>
      <c r="G3" s="202"/>
      <c r="H3" s="202"/>
      <c r="I3" s="202"/>
      <c r="J3" s="202"/>
      <c r="K3" s="202"/>
      <c r="L3" s="202"/>
      <c r="M3" s="202"/>
      <c r="N3" s="202"/>
      <c r="O3" s="202"/>
      <c r="P3" s="202"/>
      <c r="Q3" s="202"/>
    </row>
    <row r="4" spans="1:17" ht="21" customHeight="1" x14ac:dyDescent="0.25">
      <c r="B4" s="195" t="s">
        <v>38</v>
      </c>
      <c r="C4" s="195"/>
      <c r="D4" s="195"/>
      <c r="E4" s="195"/>
      <c r="F4" s="195"/>
      <c r="G4" s="195"/>
      <c r="H4" s="195"/>
      <c r="I4" s="195"/>
      <c r="J4" s="195"/>
      <c r="K4" s="195"/>
      <c r="L4" s="195"/>
      <c r="M4" s="195"/>
      <c r="N4" s="195"/>
      <c r="O4" s="195"/>
      <c r="P4" s="195"/>
      <c r="Q4" s="195"/>
    </row>
    <row r="5" spans="1:17" ht="18" customHeight="1" x14ac:dyDescent="0.25">
      <c r="B5" s="173"/>
      <c r="C5" s="173"/>
      <c r="D5" s="173"/>
      <c r="E5" s="173"/>
      <c r="F5" s="118"/>
      <c r="G5" s="118"/>
      <c r="H5" s="118"/>
      <c r="I5" s="118"/>
      <c r="J5" s="118"/>
      <c r="K5" s="118"/>
      <c r="L5" s="118"/>
      <c r="M5" s="118"/>
      <c r="N5" s="118"/>
      <c r="O5" s="118"/>
      <c r="P5" s="118"/>
    </row>
    <row r="6" spans="1:17" x14ac:dyDescent="0.25">
      <c r="B6" s="49" t="s">
        <v>51</v>
      </c>
      <c r="C6" s="77"/>
      <c r="D6" s="76"/>
      <c r="Q6" s="79" t="s">
        <v>40</v>
      </c>
    </row>
    <row r="7" spans="1:17" ht="1.5" customHeight="1" x14ac:dyDescent="0.25">
      <c r="B7" s="78"/>
      <c r="C7" s="77"/>
      <c r="D7" s="76"/>
    </row>
    <row r="8" spans="1:17" ht="19.5" customHeight="1" x14ac:dyDescent="0.25">
      <c r="B8" s="207" t="s">
        <v>41</v>
      </c>
      <c r="C8" s="207"/>
      <c r="D8" s="204" t="s">
        <v>48</v>
      </c>
      <c r="E8" s="205">
        <v>2017</v>
      </c>
      <c r="F8" s="205"/>
      <c r="G8" s="205"/>
      <c r="H8" s="205"/>
      <c r="I8" s="205"/>
      <c r="J8" s="205"/>
      <c r="K8" s="205"/>
      <c r="L8" s="205"/>
      <c r="M8" s="205"/>
      <c r="N8" s="205"/>
      <c r="O8" s="205"/>
      <c r="P8" s="205"/>
      <c r="Q8" s="206"/>
    </row>
    <row r="9" spans="1:17" ht="18" customHeight="1" x14ac:dyDescent="0.25">
      <c r="B9" s="207"/>
      <c r="C9" s="207"/>
      <c r="D9" s="204"/>
      <c r="E9" s="51" t="s">
        <v>34</v>
      </c>
      <c r="F9" s="51" t="s">
        <v>7</v>
      </c>
      <c r="G9" s="51" t="s">
        <v>8</v>
      </c>
      <c r="H9" s="51" t="s">
        <v>9</v>
      </c>
      <c r="I9" s="51" t="s">
        <v>10</v>
      </c>
      <c r="J9" s="51" t="s">
        <v>11</v>
      </c>
      <c r="K9" s="51" t="s">
        <v>12</v>
      </c>
      <c r="L9" s="51" t="s">
        <v>13</v>
      </c>
      <c r="M9" s="51" t="s">
        <v>14</v>
      </c>
      <c r="N9" s="51" t="s">
        <v>15</v>
      </c>
      <c r="O9" s="51" t="s">
        <v>16</v>
      </c>
      <c r="P9" s="51" t="s">
        <v>17</v>
      </c>
      <c r="Q9" s="52" t="s">
        <v>29</v>
      </c>
    </row>
    <row r="10" spans="1:17" ht="15" x14ac:dyDescent="0.25">
      <c r="A10" s="26"/>
      <c r="B10" s="25">
        <v>10</v>
      </c>
      <c r="C10" s="24" t="s">
        <v>19</v>
      </c>
      <c r="D10" s="145">
        <v>469951013310</v>
      </c>
      <c r="E10" s="152">
        <v>43168825397.279976</v>
      </c>
      <c r="F10" s="152">
        <v>33072811974.300007</v>
      </c>
      <c r="G10" s="152">
        <v>36205334379.569969</v>
      </c>
      <c r="H10" s="152">
        <v>43699631513.580017</v>
      </c>
      <c r="I10" s="152">
        <v>45825900271.070015</v>
      </c>
      <c r="J10" s="152">
        <v>44191277677.700035</v>
      </c>
      <c r="K10" s="152">
        <v>36701262433.030022</v>
      </c>
      <c r="L10" s="152">
        <v>40302055424.589966</v>
      </c>
      <c r="M10" s="152">
        <v>37317498394.420006</v>
      </c>
      <c r="N10" s="152">
        <v>41158107288.479942</v>
      </c>
      <c r="O10" s="152">
        <v>39183985147.30999</v>
      </c>
      <c r="P10" s="152">
        <v>43481826039.350021</v>
      </c>
      <c r="Q10" s="153">
        <f t="shared" ref="Q10:Q16" si="0">SUM(E10:P10)</f>
        <v>484308515940.67993</v>
      </c>
    </row>
    <row r="11" spans="1:17" ht="15" x14ac:dyDescent="0.25">
      <c r="B11" s="23">
        <v>20</v>
      </c>
      <c r="C11" s="22" t="s">
        <v>20</v>
      </c>
      <c r="D11" s="147">
        <v>67663757052</v>
      </c>
      <c r="E11" s="152">
        <v>3772229377.79</v>
      </c>
      <c r="F11" s="152">
        <v>4334839415.9699993</v>
      </c>
      <c r="G11" s="152">
        <v>4796193224.7300005</v>
      </c>
      <c r="H11" s="152">
        <v>3789216973.8400002</v>
      </c>
      <c r="I11" s="152">
        <v>3978478124.3000002</v>
      </c>
      <c r="J11" s="152">
        <v>4512407626.9500008</v>
      </c>
      <c r="K11" s="152">
        <v>4446449849.0100002</v>
      </c>
      <c r="L11" s="152">
        <v>5095678279.2399998</v>
      </c>
      <c r="M11" s="152">
        <v>4098039912.0100002</v>
      </c>
      <c r="N11" s="152">
        <v>4150045247.96</v>
      </c>
      <c r="O11" s="152">
        <v>5035575691.6600008</v>
      </c>
      <c r="P11" s="152">
        <v>4994896108.8199997</v>
      </c>
      <c r="Q11" s="153">
        <f t="shared" si="0"/>
        <v>53004049832.280006</v>
      </c>
    </row>
    <row r="12" spans="1:17" ht="15" x14ac:dyDescent="0.25">
      <c r="B12" s="23">
        <v>30</v>
      </c>
      <c r="C12" s="22" t="s">
        <v>35</v>
      </c>
      <c r="D12" s="73">
        <v>0</v>
      </c>
      <c r="E12" s="29">
        <v>0</v>
      </c>
      <c r="F12" s="29">
        <v>0</v>
      </c>
      <c r="G12" s="29">
        <v>0</v>
      </c>
      <c r="H12" s="29">
        <v>0</v>
      </c>
      <c r="I12" s="29">
        <v>0</v>
      </c>
      <c r="J12" s="29">
        <v>0</v>
      </c>
      <c r="K12" s="29">
        <v>0</v>
      </c>
      <c r="L12" s="29">
        <v>0</v>
      </c>
      <c r="M12" s="29">
        <v>0</v>
      </c>
      <c r="N12" s="29">
        <v>0</v>
      </c>
      <c r="O12" s="29">
        <v>0</v>
      </c>
      <c r="P12" s="29">
        <v>0</v>
      </c>
      <c r="Q12" s="54">
        <f t="shared" si="0"/>
        <v>0</v>
      </c>
    </row>
    <row r="13" spans="1:17" ht="15" x14ac:dyDescent="0.25">
      <c r="B13" s="23">
        <v>50</v>
      </c>
      <c r="C13" s="22" t="s">
        <v>52</v>
      </c>
      <c r="D13" s="153">
        <v>65589205000</v>
      </c>
      <c r="E13" s="152">
        <v>0</v>
      </c>
      <c r="F13" s="152">
        <v>8379200000.000001</v>
      </c>
      <c r="G13" s="152">
        <v>14325800000</v>
      </c>
      <c r="H13" s="152">
        <v>20150000000</v>
      </c>
      <c r="I13" s="152">
        <v>15373000000</v>
      </c>
      <c r="J13" s="152">
        <v>5250000000</v>
      </c>
      <c r="K13" s="152">
        <v>0</v>
      </c>
      <c r="L13" s="152">
        <v>7922000000</v>
      </c>
      <c r="M13" s="152">
        <v>5818800000</v>
      </c>
      <c r="N13" s="152">
        <v>4181200000</v>
      </c>
      <c r="O13" s="152">
        <v>0</v>
      </c>
      <c r="P13" s="152">
        <v>10000000000</v>
      </c>
      <c r="Q13" s="153">
        <f t="shared" si="0"/>
        <v>91400000000</v>
      </c>
    </row>
    <row r="14" spans="1:17" ht="15" x14ac:dyDescent="0.25">
      <c r="B14" s="23">
        <v>60</v>
      </c>
      <c r="C14" s="22" t="s">
        <v>22</v>
      </c>
      <c r="D14" s="153">
        <v>106296973118</v>
      </c>
      <c r="E14" s="152">
        <v>56092164419.900002</v>
      </c>
      <c r="F14" s="152">
        <v>218604029.69999999</v>
      </c>
      <c r="G14" s="152">
        <v>2503720377.73</v>
      </c>
      <c r="H14" s="152">
        <v>503681807.01999998</v>
      </c>
      <c r="I14" s="152">
        <v>1081874996.6600001</v>
      </c>
      <c r="J14" s="152">
        <v>24736152382.839996</v>
      </c>
      <c r="K14" s="152">
        <v>151915454.59</v>
      </c>
      <c r="L14" s="152">
        <v>948789418.57000005</v>
      </c>
      <c r="M14" s="152">
        <v>276891324.64000005</v>
      </c>
      <c r="N14" s="152">
        <v>1168825595.52</v>
      </c>
      <c r="O14" s="152">
        <v>1945503141.9200001</v>
      </c>
      <c r="P14" s="152">
        <v>7886026797.5799999</v>
      </c>
      <c r="Q14" s="153">
        <f t="shared" si="0"/>
        <v>97514149746.670013</v>
      </c>
    </row>
    <row r="15" spans="1:17" ht="15" x14ac:dyDescent="0.25">
      <c r="B15" s="23">
        <v>70</v>
      </c>
      <c r="C15" s="22" t="s">
        <v>23</v>
      </c>
      <c r="D15" s="153">
        <v>1898422656</v>
      </c>
      <c r="E15" s="152">
        <v>28247683.609999999</v>
      </c>
      <c r="F15" s="152">
        <v>5582292.4300000006</v>
      </c>
      <c r="G15" s="152">
        <v>162271542.20000002</v>
      </c>
      <c r="H15" s="152">
        <v>74950292.670000002</v>
      </c>
      <c r="I15" s="152">
        <v>4726802.25</v>
      </c>
      <c r="J15" s="152">
        <v>8270603.6100000003</v>
      </c>
      <c r="K15" s="152">
        <v>68379675.640000001</v>
      </c>
      <c r="L15" s="152">
        <v>166907820.03</v>
      </c>
      <c r="M15" s="152">
        <v>34480355.120000005</v>
      </c>
      <c r="N15" s="152">
        <v>156783450</v>
      </c>
      <c r="O15" s="152">
        <v>369541642.63999999</v>
      </c>
      <c r="P15" s="152">
        <v>509153809.06999993</v>
      </c>
      <c r="Q15" s="153">
        <f t="shared" si="0"/>
        <v>1589295969.27</v>
      </c>
    </row>
    <row r="16" spans="1:17" ht="15" x14ac:dyDescent="0.25">
      <c r="B16" s="23">
        <v>90</v>
      </c>
      <c r="C16" s="22" t="s">
        <v>36</v>
      </c>
      <c r="D16" s="72">
        <v>0</v>
      </c>
      <c r="E16" s="29">
        <v>0</v>
      </c>
      <c r="F16" s="29">
        <v>0</v>
      </c>
      <c r="G16" s="29">
        <v>0</v>
      </c>
      <c r="H16" s="29">
        <v>0</v>
      </c>
      <c r="I16" s="29">
        <v>0</v>
      </c>
      <c r="J16" s="29">
        <v>0</v>
      </c>
      <c r="K16" s="29">
        <v>0</v>
      </c>
      <c r="L16" s="29">
        <v>0</v>
      </c>
      <c r="M16" s="29">
        <v>0</v>
      </c>
      <c r="N16" s="29">
        <v>0</v>
      </c>
      <c r="O16" s="29">
        <v>0</v>
      </c>
      <c r="P16" s="29">
        <v>0</v>
      </c>
      <c r="Q16" s="54">
        <f t="shared" si="0"/>
        <v>0</v>
      </c>
    </row>
    <row r="17" spans="2:17" ht="17.25" customHeight="1" x14ac:dyDescent="0.25">
      <c r="B17" s="199" t="s">
        <v>53</v>
      </c>
      <c r="C17" s="200"/>
      <c r="D17" s="154">
        <f>SUM(D10:D16)</f>
        <v>711399371136</v>
      </c>
      <c r="E17" s="154">
        <f t="shared" ref="E17:Q17" si="1">+SUM(E10:E16)</f>
        <v>103061466878.57997</v>
      </c>
      <c r="F17" s="154">
        <f t="shared" si="1"/>
        <v>46011037712.400002</v>
      </c>
      <c r="G17" s="154">
        <f t="shared" si="1"/>
        <v>57993319524.229973</v>
      </c>
      <c r="H17" s="154">
        <f t="shared" si="1"/>
        <v>68217480587.110008</v>
      </c>
      <c r="I17" s="154">
        <f t="shared" si="1"/>
        <v>66263980194.280022</v>
      </c>
      <c r="J17" s="154">
        <f t="shared" si="1"/>
        <v>78698108291.100037</v>
      </c>
      <c r="K17" s="154">
        <f t="shared" si="1"/>
        <v>41368007412.27002</v>
      </c>
      <c r="L17" s="154">
        <f t="shared" si="1"/>
        <v>54435430942.429962</v>
      </c>
      <c r="M17" s="154">
        <f t="shared" si="1"/>
        <v>47545709986.19001</v>
      </c>
      <c r="N17" s="154">
        <f t="shared" si="1"/>
        <v>50814961581.959938</v>
      </c>
      <c r="O17" s="154">
        <f t="shared" si="1"/>
        <v>46534605623.529991</v>
      </c>
      <c r="P17" s="154">
        <f t="shared" si="1"/>
        <v>66871902754.820023</v>
      </c>
      <c r="Q17" s="154">
        <f t="shared" si="1"/>
        <v>727816011488.90002</v>
      </c>
    </row>
    <row r="18" spans="2:17" s="26" customFormat="1" ht="18" customHeight="1" x14ac:dyDescent="0.25">
      <c r="B18" s="48" t="s">
        <v>44</v>
      </c>
      <c r="C18" s="59"/>
      <c r="D18" s="59"/>
      <c r="E18" s="71"/>
      <c r="F18" s="71"/>
      <c r="G18" s="71"/>
      <c r="H18" s="71"/>
      <c r="I18" s="71"/>
      <c r="J18" s="71"/>
      <c r="K18" s="71"/>
      <c r="L18" s="71"/>
      <c r="M18" s="71"/>
      <c r="N18" s="71"/>
      <c r="O18" s="71"/>
      <c r="P18" s="71"/>
      <c r="Q18" s="71"/>
    </row>
    <row r="19" spans="2:17" s="26" customFormat="1" ht="18" customHeight="1" x14ac:dyDescent="0.25">
      <c r="B19" s="48" t="s">
        <v>54</v>
      </c>
      <c r="I19" s="69"/>
      <c r="J19" s="69"/>
      <c r="K19" s="69"/>
      <c r="L19" s="69"/>
      <c r="M19" s="69"/>
      <c r="N19" s="69"/>
      <c r="O19" s="69"/>
      <c r="P19" s="69"/>
      <c r="Q19" s="69"/>
    </row>
    <row r="20" spans="2:17" ht="18" customHeight="1" x14ac:dyDescent="0.25">
      <c r="B20" s="48" t="s">
        <v>55</v>
      </c>
      <c r="C20" s="59"/>
      <c r="D20" s="59"/>
      <c r="E20" s="69"/>
      <c r="F20" s="70"/>
      <c r="G20" s="69"/>
      <c r="H20" s="69"/>
      <c r="I20" s="68"/>
      <c r="J20" s="68"/>
      <c r="K20" s="68"/>
      <c r="L20" s="68"/>
      <c r="M20" s="68"/>
      <c r="N20" s="68"/>
      <c r="O20" s="68"/>
      <c r="P20" s="68"/>
      <c r="Q20" s="68"/>
    </row>
    <row r="21" spans="2:17" ht="36.75" customHeight="1" x14ac:dyDescent="0.25">
      <c r="B21" s="169" t="s">
        <v>56</v>
      </c>
      <c r="C21" s="169"/>
      <c r="D21" s="169"/>
      <c r="E21" s="169"/>
      <c r="F21" s="169"/>
      <c r="G21" s="169"/>
      <c r="H21" s="169"/>
      <c r="I21"/>
      <c r="J21"/>
      <c r="K21"/>
      <c r="L21"/>
      <c r="M21"/>
      <c r="N21"/>
      <c r="O21"/>
      <c r="P21"/>
      <c r="Q21"/>
    </row>
    <row r="22" spans="2:17" ht="15" x14ac:dyDescent="0.25">
      <c r="B22"/>
      <c r="C22"/>
      <c r="D22"/>
      <c r="E22"/>
      <c r="F22"/>
      <c r="G22"/>
      <c r="H22"/>
      <c r="I22"/>
      <c r="J22"/>
      <c r="K22"/>
      <c r="L22"/>
      <c r="M22"/>
      <c r="N22"/>
      <c r="O22"/>
      <c r="P22"/>
      <c r="Q22"/>
    </row>
    <row r="23" spans="2:17" ht="15" x14ac:dyDescent="0.25">
      <c r="B23"/>
      <c r="C23"/>
      <c r="D23"/>
      <c r="E23"/>
      <c r="F23"/>
      <c r="G23"/>
      <c r="H23"/>
      <c r="I23"/>
      <c r="J23"/>
      <c r="K23"/>
      <c r="L23"/>
      <c r="M23"/>
      <c r="N23"/>
      <c r="O23"/>
      <c r="P23"/>
      <c r="Q23"/>
    </row>
    <row r="24" spans="2:17" ht="15" x14ac:dyDescent="0.25">
      <c r="B24"/>
      <c r="C24"/>
      <c r="D24"/>
      <c r="E24"/>
      <c r="F24"/>
      <c r="G24"/>
      <c r="H24"/>
      <c r="I24"/>
      <c r="J24"/>
      <c r="K24"/>
      <c r="L24"/>
      <c r="M24"/>
      <c r="N24"/>
      <c r="O24"/>
      <c r="P24"/>
      <c r="Q24"/>
    </row>
    <row r="25" spans="2:17" ht="15" x14ac:dyDescent="0.25">
      <c r="B25"/>
      <c r="C25"/>
      <c r="D25"/>
      <c r="E25"/>
      <c r="F25"/>
      <c r="G25"/>
      <c r="H25"/>
      <c r="I25"/>
      <c r="J25"/>
      <c r="K25"/>
      <c r="L25"/>
      <c r="M25"/>
      <c r="N25"/>
      <c r="O25"/>
      <c r="P25"/>
      <c r="Q25"/>
    </row>
    <row r="26" spans="2:17" ht="15" x14ac:dyDescent="0.25">
      <c r="B26"/>
      <c r="C26"/>
      <c r="D26"/>
      <c r="E26"/>
      <c r="F26"/>
      <c r="G26"/>
      <c r="H26"/>
      <c r="I26"/>
      <c r="J26"/>
      <c r="K26"/>
      <c r="L26"/>
      <c r="M26"/>
      <c r="N26"/>
      <c r="O26"/>
      <c r="P26"/>
      <c r="Q26"/>
    </row>
    <row r="27" spans="2:17" ht="15" x14ac:dyDescent="0.25">
      <c r="B27"/>
      <c r="C27"/>
      <c r="D27"/>
      <c r="E27"/>
      <c r="F27"/>
      <c r="G27"/>
      <c r="H27"/>
      <c r="I27"/>
      <c r="J27"/>
      <c r="K27"/>
      <c r="L27"/>
      <c r="M27"/>
      <c r="N27"/>
      <c r="O27"/>
      <c r="P27"/>
      <c r="Q27"/>
    </row>
    <row r="28" spans="2:17" ht="15" x14ac:dyDescent="0.25">
      <c r="B28"/>
      <c r="C28"/>
      <c r="D28"/>
      <c r="E28"/>
      <c r="F28"/>
      <c r="G28"/>
      <c r="H28"/>
      <c r="I28"/>
      <c r="J28"/>
      <c r="K28"/>
      <c r="L28"/>
      <c r="M28"/>
      <c r="N28"/>
      <c r="O28"/>
      <c r="P28"/>
      <c r="Q28"/>
    </row>
    <row r="29" spans="2:17" ht="15" x14ac:dyDescent="0.25">
      <c r="B29"/>
      <c r="C29"/>
      <c r="D29"/>
      <c r="E29"/>
      <c r="F29"/>
      <c r="G29"/>
      <c r="H29"/>
      <c r="I29"/>
      <c r="J29"/>
      <c r="K29"/>
      <c r="L29"/>
      <c r="M29"/>
      <c r="N29"/>
      <c r="O29"/>
      <c r="P29"/>
      <c r="Q29"/>
    </row>
    <row r="30" spans="2:17" ht="15" x14ac:dyDescent="0.25">
      <c r="B30"/>
      <c r="C30"/>
      <c r="D30"/>
      <c r="E30"/>
      <c r="F30"/>
      <c r="G30"/>
      <c r="H30"/>
      <c r="I30"/>
      <c r="J30"/>
      <c r="K30"/>
      <c r="L30"/>
      <c r="M30"/>
      <c r="N30"/>
      <c r="O30"/>
      <c r="P30"/>
      <c r="Q30"/>
    </row>
    <row r="31" spans="2:17" ht="15" x14ac:dyDescent="0.25">
      <c r="B31"/>
      <c r="C31"/>
      <c r="D31"/>
      <c r="E31"/>
      <c r="F31"/>
      <c r="G31"/>
      <c r="H31"/>
      <c r="I31"/>
      <c r="J31"/>
      <c r="K31"/>
      <c r="L31"/>
      <c r="M31"/>
      <c r="N31"/>
      <c r="O31"/>
      <c r="P31"/>
      <c r="Q31"/>
    </row>
    <row r="32" spans="2:17" ht="15" x14ac:dyDescent="0.25">
      <c r="B32"/>
      <c r="C32"/>
      <c r="D32"/>
      <c r="E32"/>
      <c r="F32"/>
      <c r="G32"/>
      <c r="H32"/>
      <c r="I32"/>
      <c r="J32"/>
      <c r="K32"/>
      <c r="L32"/>
      <c r="M32"/>
      <c r="N32"/>
      <c r="O32"/>
      <c r="P32"/>
      <c r="Q32"/>
    </row>
    <row r="33" customFormat="1" ht="15" x14ac:dyDescent="0.25"/>
    <row r="34" customFormat="1" ht="15" x14ac:dyDescent="0.25"/>
    <row r="35" customFormat="1" ht="15" x14ac:dyDescent="0.25"/>
    <row r="36" customFormat="1" ht="15" x14ac:dyDescent="0.25"/>
    <row r="37" customFormat="1" ht="15" x14ac:dyDescent="0.25"/>
    <row r="38" customFormat="1" ht="15" x14ac:dyDescent="0.25"/>
    <row r="39" customFormat="1" ht="15" x14ac:dyDescent="0.25"/>
    <row r="40" customFormat="1" ht="15" x14ac:dyDescent="0.25"/>
    <row r="41" customFormat="1" ht="15" x14ac:dyDescent="0.25"/>
    <row r="42" customFormat="1" ht="15" x14ac:dyDescent="0.25"/>
    <row r="43" customFormat="1" ht="15" x14ac:dyDescent="0.25"/>
    <row r="44" customFormat="1" ht="15" x14ac:dyDescent="0.25"/>
    <row r="45" customFormat="1" ht="15" x14ac:dyDescent="0.25"/>
    <row r="46" customFormat="1" ht="15" x14ac:dyDescent="0.25"/>
    <row r="47" customFormat="1" ht="15" x14ac:dyDescent="0.25"/>
    <row r="48" customFormat="1" ht="15" x14ac:dyDescent="0.25"/>
  </sheetData>
  <mergeCells count="9">
    <mergeCell ref="B21:H21"/>
    <mergeCell ref="B2:Q2"/>
    <mergeCell ref="B3:Q3"/>
    <mergeCell ref="B4:Q4"/>
    <mergeCell ref="B5:E5"/>
    <mergeCell ref="B17:C17"/>
    <mergeCell ref="D8:D9"/>
    <mergeCell ref="E8:Q8"/>
    <mergeCell ref="B8:C9"/>
  </mergeCells>
  <pageMargins left="0.7" right="0.7" top="0.75" bottom="0.75" header="0.3" footer="0.3"/>
  <pageSetup orientation="portrait" r:id="rId1"/>
  <ignoredErrors>
    <ignoredError sqref="Q10:Q16"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2F7CA1-15B9-4ED3-84E3-677762B90C0B}">
  <ds:schemaRefs>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dcmitype/"/>
    <ds:schemaRef ds:uri="09100588-ee89-45b2-81d6-a67d223ce91b"/>
    <ds:schemaRef ds:uri="f7c7372e-77c9-4c4a-9e9a-3e04be05905d"/>
    <ds:schemaRef ds:uri="http://schemas.microsoft.com/office/2006/metadata/properties"/>
  </ds:schemaRefs>
</ds:datastoreItem>
</file>

<file path=customXml/itemProps2.xml><?xml version="1.0" encoding="utf-8"?>
<ds:datastoreItem xmlns:ds="http://schemas.openxmlformats.org/officeDocument/2006/customXml" ds:itemID="{78AD16FB-C82C-434E-A0EC-64197A04563F}">
  <ds:schemaRefs>
    <ds:schemaRef ds:uri="http://schemas.microsoft.com/sharepoint/v3/contenttype/forms"/>
  </ds:schemaRefs>
</ds:datastoreItem>
</file>

<file path=customXml/itemProps3.xml><?xml version="1.0" encoding="utf-8"?>
<ds:datastoreItem xmlns:ds="http://schemas.openxmlformats.org/officeDocument/2006/customXml" ds:itemID="{66E6CB52-1600-44E6-ADB6-BBEB7E7640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nsouffront</dc:creator>
  <cp:keywords/>
  <dc:description/>
  <cp:lastModifiedBy>Yan Li Suarez</cp:lastModifiedBy>
  <cp:revision/>
  <dcterms:created xsi:type="dcterms:W3CDTF">2013-07-18T18:38:01Z</dcterms:created>
  <dcterms:modified xsi:type="dcterms:W3CDTF">2026-03-12T12:53:46Z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